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bdallah\Documents\APRG\VALRHONA\2025\"/>
    </mc:Choice>
  </mc:AlternateContent>
  <xr:revisionPtr revIDLastSave="0" documentId="13_ncr:1_{A3095DBE-BBB2-4885-8205-4AB0B41EAACE}" xr6:coauthVersionLast="47" xr6:coauthVersionMax="47" xr10:uidLastSave="{00000000-0000-0000-0000-000000000000}"/>
  <workbookProtection lockStructure="1"/>
  <bookViews>
    <workbookView xWindow="-120" yWindow="-120" windowWidth="29040" windowHeight="15720" xr2:uid="{A1348BE8-ACFD-4B65-A2C3-8FAB9882EE6F}"/>
  </bookViews>
  <sheets>
    <sheet name="Feuil2" sheetId="3" r:id="rId1"/>
  </sheets>
  <definedNames>
    <definedName name="_xlnm.Print_Area" localSheetId="0">Feuil2!$A$1:$K$72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K12" i="3"/>
  <c r="K11" i="3"/>
  <c r="K10" i="3"/>
  <c r="K9" i="3"/>
  <c r="K14" i="3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3" i="3" l="1"/>
  <c r="K44" i="3" l="1"/>
  <c r="K32" i="3"/>
  <c r="K34" i="3"/>
  <c r="K35" i="3"/>
  <c r="K36" i="3"/>
  <c r="K37" i="3"/>
  <c r="K38" i="3"/>
  <c r="K39" i="3"/>
  <c r="K40" i="3"/>
  <c r="K41" i="3"/>
  <c r="K42" i="3"/>
  <c r="K43" i="3"/>
  <c r="K50" i="3"/>
  <c r="K55" i="3" l="1"/>
  <c r="K56" i="3"/>
  <c r="K57" i="3"/>
  <c r="K54" i="3"/>
  <c r="K49" i="3"/>
  <c r="K51" i="3"/>
  <c r="K48" i="3"/>
  <c r="K52" i="3" l="1"/>
  <c r="K53" i="3"/>
  <c r="K47" i="3" l="1"/>
  <c r="K45" i="3" l="1"/>
  <c r="K46" i="3"/>
  <c r="K62" i="3" l="1"/>
  <c r="I64" i="3" s="1"/>
  <c r="K2" i="3" l="1"/>
</calcChain>
</file>

<file path=xl/sharedStrings.xml><?xml version="1.0" encoding="utf-8"?>
<sst xmlns="http://schemas.openxmlformats.org/spreadsheetml/2006/main" count="172" uniqueCount="119">
  <si>
    <t>Total TTC</t>
  </si>
  <si>
    <t>Nom Prénom</t>
  </si>
  <si>
    <t>Service</t>
  </si>
  <si>
    <t>Téléphone</t>
  </si>
  <si>
    <t>Gamme permanente</t>
  </si>
  <si>
    <t>Photo</t>
  </si>
  <si>
    <t>Descriptif</t>
  </si>
  <si>
    <t>Poids net (g)</t>
  </si>
  <si>
    <t>Prix public TTC</t>
  </si>
  <si>
    <t xml:space="preserve">Votre tarif privilégié TTC </t>
  </si>
  <si>
    <t>Code Article</t>
  </si>
  <si>
    <t>Quantité commandée</t>
  </si>
  <si>
    <t>Unité commandée</t>
  </si>
  <si>
    <t>CALENDRIER DE L'AVENT NOEL 2025 *</t>
  </si>
  <si>
    <t>Le calendrier de l'Avent Valrhona, etson nouvel assortiment de chocolats, equinoxes, croustibilles, carrés,…,son design reflétant l'exception et la finesse de la marque et son nouveau format haut et élégant.</t>
  </si>
  <si>
    <t>190 g</t>
  </si>
  <si>
    <t>PC</t>
  </si>
  <si>
    <t xml:space="preserve">COFFRET 18 CARRES NOEL 90G 2025 * </t>
  </si>
  <si>
    <t>Un écrin de 18 carrés de dégustation Guanaja, Caraïbe et Jivara dans un nouveau format à forte valeur perçue pour de fins connaisseurs.</t>
  </si>
  <si>
    <t>90 g</t>
  </si>
  <si>
    <t>ETUI DOUCEURS DE NOEL 2025 NLD 140G *</t>
  </si>
  <si>
    <t>Un étui de douceurs de Noël Dulcey, Lait et Noir pour satisfaire petits et grands.</t>
  </si>
  <si>
    <t>140 g</t>
  </si>
  <si>
    <t xml:space="preserve">  COFFRET MOMENTS GOURMANDS NOEL 2025 N/L/D *</t>
  </si>
  <si>
    <t>Un coffret gourmand de croustibilles noires, lait et Dulcey, idéal pour offrir et satisfaire les petits et les grands</t>
  </si>
  <si>
    <t>160 g</t>
  </si>
  <si>
    <t>BALLOTIN ASSORTIS NOEL 2025 230G *</t>
  </si>
  <si>
    <t>Une sélection variée de recettes gourmandes pour satisfaire toutes les envies.</t>
  </si>
  <si>
    <t>230 g</t>
  </si>
  <si>
    <t>PACK EQUINOXE AMANDES NOISETTES NOIR</t>
  </si>
  <si>
    <t>Assortiment d'amandes et de noisettes enrobées de chocolat noir</t>
  </si>
  <si>
    <t>PACK EQUINOXE AMANDES NOISETTES LAIT</t>
  </si>
  <si>
    <t>Assortiment d'amandes et de noisettes enrobées de chocolat au lait</t>
  </si>
  <si>
    <t>PACK EQUINOXE AMANDES NOISETTES DULCEY</t>
  </si>
  <si>
    <t>Assortiment d'amandes et de noisettes enrobées de chocolat blond Dulcey</t>
  </si>
  <si>
    <t>MINI-TABLETTE GUANAJA 20G</t>
  </si>
  <si>
    <t>Guanaja 70% Valrhona en mini tablette. 
Notes grillées et légèrement amères. Idéale pour le goûter ou avec le café.</t>
  </si>
  <si>
    <t>MINI-TABLETTE CARAIBE 20G</t>
  </si>
  <si>
    <t xml:space="preserve">Caraïbe 66% Valrhona en mini tablette. 
Notes amères intenses et de fruits secs grillés. </t>
  </si>
  <si>
    <t>MINI-TABLETTE CARAMELIA 20G</t>
  </si>
  <si>
    <t>Caramelia 35% Valrhona en mini tablette. 
Notes intenses de caramel beurre salé.</t>
  </si>
  <si>
    <t>TABLETTE BAHIBE 70G</t>
  </si>
  <si>
    <t>Tablette chocolat au lait Bahibé 46%.
Notes cacaotées, céréalées et de fruits mûrs.</t>
  </si>
  <si>
    <t>TABLETTE DULCEY 70G</t>
  </si>
  <si>
    <t>Tablette chocolat blond Dulcey 35%.
Notes de biscuit très légèrement salé et de lait caramélisé.</t>
  </si>
  <si>
    <t>PALETTE 6 GRANDS CRUS</t>
  </si>
  <si>
    <t>Plumier de dégustation 6 chocolats noirs Valrhona : Abinao 85%, Tulakalum 75%, Guanaja 70%, Caraïbe 66%, Manjari 64%, Oriado 60%.</t>
  </si>
  <si>
    <t xml:space="preserve">COFFRET 18 CARRES ABINAO </t>
  </si>
  <si>
    <t>Coffret de 18 carrés chocolat noir Abinao 85%.
Notes amères, boisées et de cacao brut.</t>
  </si>
  <si>
    <t>COFFRET 18 CARRES GUANAJA 70%</t>
  </si>
  <si>
    <t>Coffret de 18 carrés chocolat noir Guanaja 70%.
Notes grillées et légèrement amères.</t>
  </si>
  <si>
    <t>COFFRET 32 CARRES NOIR LAIT
LES ESSENTIELS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</si>
  <si>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4 grands crus : Guanaja 70%, Caraïbe 66%, Jivara 40% et Bahibé 46%.</t>
    </r>
  </si>
  <si>
    <t>COFFRET 50 CARRES NOIR LAIT
LES INITIES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</si>
  <si>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5 grands crus : Tulakalum 75%, Guanaja 70%, Manjari 64%, Bahibé 46% et Jivara 40%</t>
    </r>
  </si>
  <si>
    <t>BALLOTIN ASSORTI 230G - 25 CHOCOLATS</t>
  </si>
  <si>
    <r>
      <rPr>
        <b/>
        <i/>
        <sz val="24"/>
        <color indexed="21"/>
        <rFont val="Arial"/>
        <family val="2"/>
      </rPr>
      <t>Ballotin Ecoconçus</t>
    </r>
    <r>
      <rPr>
        <i/>
        <sz val="24"/>
        <color indexed="21"/>
        <rFont val="Arial"/>
        <family val="2"/>
      </rPr>
      <t xml:space="preserve"> </t>
    </r>
    <r>
      <rPr>
        <i/>
        <sz val="24"/>
        <color indexed="8"/>
        <rFont val="Arial"/>
        <family val="2"/>
      </rPr>
      <t xml:space="preserve">
25 Chocolats fins Noir et Lait Assortis
</t>
    </r>
    <r>
      <rPr>
        <i/>
        <sz val="24"/>
        <color theme="1"/>
        <rFont val="Arial"/>
        <family val="2"/>
      </rPr>
      <t xml:space="preserve">
</t>
    </r>
    <r>
      <rPr>
        <sz val="24"/>
        <color rgb="FF008000"/>
        <rFont val="Arial"/>
        <family val="2"/>
      </rPr>
      <t>*emballage recyclable hors ruban</t>
    </r>
  </si>
  <si>
    <t>BALLOTIN ASSORTI 345G - 37 CHOCOLATS</t>
  </si>
  <si>
    <r>
      <rPr>
        <b/>
        <i/>
        <sz val="24"/>
        <color indexed="21"/>
        <rFont val="Arial"/>
        <family val="2"/>
      </rPr>
      <t xml:space="preserve">Ballotin Ecoconçus </t>
    </r>
    <r>
      <rPr>
        <i/>
        <sz val="24"/>
        <color indexed="8"/>
        <rFont val="Arial"/>
        <family val="2"/>
      </rPr>
      <t xml:space="preserve">
37 Chocolats fins Noir et Lait Assortis
</t>
    </r>
    <r>
      <rPr>
        <sz val="24"/>
        <color rgb="FF008000"/>
        <rFont val="Arial"/>
        <family val="2"/>
      </rPr>
      <t>*emballage recyclable hors ruban</t>
    </r>
  </si>
  <si>
    <t>COFFRET EQUINOXE 230G NOIR ET LAIT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</si>
  <si>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Amandes et Noisettes enrobées de chocolat Noir et Lait.</t>
    </r>
  </si>
  <si>
    <t>COFFRET EQUINOXE 300G NOIR LAIT DULCEY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</si>
  <si>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Amandes et Noisettes enrobées de chocolat Noir, Lait et Dulcey.</t>
    </r>
  </si>
  <si>
    <t xml:space="preserve"> COFFRET EQUINOXE 450G NOIR LAIT DULCEY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</si>
  <si>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Orangettes, Amandes et Noisettes enrobées de chocolat Noir, Lait et blond Dulcey.</t>
    </r>
  </si>
  <si>
    <t>COFFRET EQUINOXE CROUSTIBILLE PARIS
NOIR LAIT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</si>
  <si>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Amandes, Noisettes et Croustibilles enrobées de chocolat Noir et de chocolat au Lait.</t>
    </r>
  </si>
  <si>
    <t xml:space="preserve"> COFFRET 15 PETITS DELICES 145 g</t>
  </si>
  <si>
    <t>"Coffret éco-conçu (emballage carton entièrement recyclable)
15 chocolats fins Noir, Lait &amp; Blanc 
Caramel Salé, granité fruité praliné, rinette Lait, Praliné Ivoire, granité grué."</t>
  </si>
  <si>
    <t>COFFRET 8 COEURS NOIR LAIT</t>
  </si>
  <si>
    <r>
      <t xml:space="preserve">Coffret </t>
    </r>
    <r>
      <rPr>
        <b/>
        <i/>
        <sz val="24"/>
        <color theme="8" tint="-0.249977111117893"/>
        <rFont val="Arial"/>
        <family val="2"/>
      </rPr>
      <t>éco-conçu</t>
    </r>
    <r>
      <rPr>
        <i/>
        <sz val="24"/>
        <color theme="8" tint="-0.249977111117893"/>
        <rFont val="Arial"/>
        <family val="2"/>
      </rPr>
      <t xml:space="preserve"> (emballage carton entièrement recyclable)</t>
    </r>
    <r>
      <rPr>
        <i/>
        <sz val="24"/>
        <color theme="1"/>
        <rFont val="Arial"/>
        <family val="2"/>
      </rPr>
      <t xml:space="preserve">
8 cœurs assortis : Jivara, Manjari et Passion.</t>
    </r>
  </si>
  <si>
    <t>SAC DE FEVES GUANAJA 1KG</t>
  </si>
  <si>
    <t xml:space="preserve">Fèves Guanaja Noir 70%
Aux notes équilibrées, grillées et d'amertume. </t>
  </si>
  <si>
    <t>1kg</t>
  </si>
  <si>
    <t>SAC DE FEVES
JIVARA 1KG</t>
  </si>
  <si>
    <t>Fèves Jivara Lait 40%
Aux notes lactées, maltées et vanillées</t>
  </si>
  <si>
    <t xml:space="preserve"> SAC DE FEVES CARAÏBE 66%
250G</t>
  </si>
  <si>
    <t>Fèves Caraïbe Noir 66%
Aux notes chocolatées, grillées et d'amertume.</t>
  </si>
  <si>
    <t xml:space="preserve">SAC DE FEVES CARAMELIA 36%
 250G                       </t>
  </si>
  <si>
    <t>Fèves Caramelia 36%
Aux notes gourmandes et caramel salé.</t>
  </si>
  <si>
    <t xml:space="preserve"> SAC DE FEVES BLOND DULCEY 35%
250G           </t>
  </si>
  <si>
    <t>Fèves Blond Dulcey 35%
Onctueux et Biscuité</t>
  </si>
  <si>
    <t>SAC DE FEVES 
IVOIRE 35%
 250G</t>
  </si>
  <si>
    <t>Fèves Ivoire blanc 35%
Aux notes équilibrées et lait chaud.</t>
  </si>
  <si>
    <t>Pour découvrir une recette simple avec Ivoire cliquez ici</t>
  </si>
  <si>
    <t xml:space="preserve"> PEPITES CHOCOLAT NOIR 250G                           </t>
  </si>
  <si>
    <t xml:space="preserve">Pépites au chocolat noir au profil aromatique puissant et agrémentée d'une note de vanille naturelle. </t>
  </si>
  <si>
    <t>LE COFFRET DEGUSTATION
6 TABLETTES</t>
  </si>
  <si>
    <t>Coffret 6 Tablettes Dégustation composé de :
Tulakalum 75%, Guanaja 70%, Manjari 64%,
Bahibé 46%, Jivara 40%, Dulcey 35%</t>
  </si>
  <si>
    <t>COFFRET 8 MINIS TABLETTES NOIR/LAIT</t>
  </si>
  <si>
    <t>Coffret de 8 mini - tablettes Noir &amp; Lait : Guanaja 70%, Caraïbe 66%, Jivara 40%, Caramélia 36%</t>
  </si>
  <si>
    <t>ECLATS ANDOA NOIR
BIO &amp; EQUITABLE</t>
  </si>
  <si>
    <r>
      <t xml:space="preserve">Boîte distributrice de 244 éclats Andoa noir 70%
</t>
    </r>
    <r>
      <rPr>
        <b/>
        <i/>
        <sz val="24"/>
        <color rgb="FF008080"/>
        <rFont val="Arial"/>
        <family val="2"/>
      </rPr>
      <t>Bio et Equitable</t>
    </r>
  </si>
  <si>
    <t>BTE</t>
  </si>
  <si>
    <t>SAC SHOPPING
TAILLE MEDIUM</t>
  </si>
  <si>
    <t xml:space="preserve">Sac shopping format medium </t>
  </si>
  <si>
    <t>TUBE 3 GOUSSES DE VANILLE BIO MADAGASCAR</t>
  </si>
  <si>
    <t>Norohy - Vanille bio de Madagascar 
Notes vanillées et boisées.</t>
  </si>
  <si>
    <t>TUBE 2 GOUSSES DE VANILLE TAHITI</t>
  </si>
  <si>
    <t>Norohy - Vanille de Tahiti
Notes anisées et fleuries.</t>
  </si>
  <si>
    <t>EXTRAIT DE VANILLE BOURBON BIO MADAGASCAR</t>
  </si>
  <si>
    <t>Norohy - Extrait de vanille bio de Madagascar 
Notes vanillées et boisées.</t>
  </si>
  <si>
    <r>
      <rPr>
        <b/>
        <sz val="20"/>
        <color rgb="FFC00000"/>
        <rFont val="Arial"/>
        <family val="2"/>
      </rPr>
      <t xml:space="preserve">NEW </t>
    </r>
    <r>
      <rPr>
        <b/>
        <sz val="20"/>
        <rFont val="Arial"/>
        <family val="2"/>
      </rPr>
      <t>- POUDRE DE VANILLE</t>
    </r>
  </si>
  <si>
    <t>Norohy - Poudre de vanille
Notes vanillées et boisées.</t>
  </si>
  <si>
    <r>
      <rPr>
        <b/>
        <sz val="20"/>
        <color rgb="FFC00000"/>
        <rFont val="Arial"/>
        <family val="2"/>
      </rPr>
      <t>NEW</t>
    </r>
    <r>
      <rPr>
        <b/>
        <sz val="20"/>
        <rFont val="Arial"/>
        <family val="2"/>
      </rPr>
      <t xml:space="preserve"> - EAU DE FLEUR D'ORANGER</t>
    </r>
  </si>
  <si>
    <t>Norohy - Eau de fleur d'oranger
Notes d'agrumes et de fleurs blanches</t>
  </si>
  <si>
    <r>
      <t xml:space="preserve"> </t>
    </r>
    <r>
      <rPr>
        <b/>
        <sz val="20"/>
        <color rgb="FFC00000"/>
        <rFont val="Arial"/>
        <family val="2"/>
      </rPr>
      <t>NEW</t>
    </r>
    <r>
      <rPr>
        <b/>
        <sz val="20"/>
        <rFont val="Arial"/>
        <family val="2"/>
      </rPr>
      <t xml:space="preserve"> - EAU DE ROSE</t>
    </r>
  </si>
  <si>
    <t>Norohy - Eau de rose
Notes de fleurs fraiches avec une pointe de zeste</t>
  </si>
  <si>
    <t>PUR JUS ORANGE 25CL - CARTON DE 12</t>
  </si>
  <si>
    <r>
      <t xml:space="preserve">Adamance - Laissez-vous tenter par nos purs jus garantis sans sucre ajoutés. Il y en a pour tous les goûts et toutes les couleurs, avec notamment l’Orange.
</t>
    </r>
    <r>
      <rPr>
        <b/>
        <i/>
        <sz val="24"/>
        <color theme="1"/>
        <rFont val="Arial"/>
        <family val="2"/>
      </rPr>
      <t>Carton de 12 bouteilles</t>
    </r>
  </si>
  <si>
    <t>CARTON DE 12</t>
  </si>
  <si>
    <t>PUR JUS POMME TROUBLE 25CL - CARTON DE 12</t>
  </si>
  <si>
    <r>
      <t xml:space="preserve">Adamance - Laissez-vous tenter par nos purs jus garantis sans sucre ajoutés. Il y en a pour tous les goûts et toutes les couleurs, avec notamment la Pomme.
</t>
    </r>
    <r>
      <rPr>
        <b/>
        <i/>
        <sz val="24"/>
        <color theme="1"/>
        <rFont val="Arial"/>
        <family val="2"/>
      </rPr>
      <t>Carton de 12 bouteilles</t>
    </r>
  </si>
  <si>
    <t>NECTAR ABRICOT BERGERON 25CL - CARTON DE 12</t>
  </si>
  <si>
    <r>
      <t xml:space="preserve">Adamance - Découvrez nos nectars intensément gourmands pour des pauses réussies. Retrouvez l’Abricot Bergeron issu de nos vergers français.
</t>
    </r>
    <r>
      <rPr>
        <b/>
        <i/>
        <sz val="24"/>
        <color theme="1"/>
        <rFont val="Arial"/>
        <family val="2"/>
      </rPr>
      <t>Carton de 12 bouteilles</t>
    </r>
  </si>
  <si>
    <r>
      <rPr>
        <b/>
        <sz val="20"/>
        <color rgb="FFC00000"/>
        <rFont val="Arial"/>
        <family val="2"/>
      </rPr>
      <t>NEW</t>
    </r>
    <r>
      <rPr>
        <b/>
        <sz val="20"/>
        <rFont val="Arial"/>
        <family val="2"/>
      </rPr>
      <t xml:space="preserve"> - PUR JUS ANANAS 25CL - CARTON DE 12</t>
    </r>
  </si>
  <si>
    <r>
      <rPr>
        <b/>
        <sz val="20"/>
        <color rgb="FFC00000"/>
        <rFont val="Arial"/>
        <family val="2"/>
      </rPr>
      <t>NEW</t>
    </r>
    <r>
      <rPr>
        <b/>
        <sz val="20"/>
        <rFont val="Arial"/>
        <family val="2"/>
      </rPr>
      <t xml:space="preserve"> -  NECTAR PËCHE DE VIGNE 25CL- CARTON DE 12</t>
    </r>
  </si>
  <si>
    <r>
      <rPr>
        <b/>
        <sz val="20"/>
        <color rgb="FFC00000"/>
        <rFont val="Arial"/>
        <family val="2"/>
      </rPr>
      <t>NEW</t>
    </r>
    <r>
      <rPr>
        <b/>
        <sz val="20"/>
        <rFont val="Arial"/>
        <family val="2"/>
      </rPr>
      <t xml:space="preserve"> - CITRONNADE GINGEMBRE 25CL- CARTON DE 12</t>
    </r>
  </si>
  <si>
    <t>*Offre valable dans la limite des stocks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</si>
</sst>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color rgb="FFC00000"/>
      <name val="Arial"/>
      <family val="2"/>
    </font>
    <font>
      <b/>
      <sz val="24"/>
      <color theme="1"/>
      <name val="Arial"/>
      <family val="2"/>
    </font>
    <font>
      <b/>
      <sz val="20"/>
      <color rgb="FFC00000"/>
      <name val="Arial"/>
      <family val="2"/>
    </font>
    <font>
      <b/>
      <u/>
      <sz val="24"/>
      <color rgb="FFFF0000"/>
      <name val="Calibri"/>
      <family val="2"/>
    </font>
    <font>
      <b/>
      <sz val="20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  <font>
      <b/>
      <sz val="26"/>
      <name val="Arial"/>
      <family val="2"/>
    </font>
    <font>
      <b/>
      <i/>
      <sz val="28"/>
      <name val="Arial"/>
      <family val="2"/>
    </font>
    <font>
      <b/>
      <sz val="24"/>
      <color rgb="FFFF0000"/>
      <name val="Calibri"/>
      <family val="2"/>
    </font>
    <font>
      <sz val="14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24"/>
      <color theme="1"/>
      <name val="Arial"/>
      <family val="2"/>
    </font>
    <font>
      <b/>
      <sz val="24"/>
      <name val="Arial"/>
      <family val="2"/>
    </font>
    <font>
      <b/>
      <sz val="24"/>
      <color theme="0" tint="-0.499984740745262"/>
      <name val="Arial"/>
      <family val="2"/>
    </font>
    <font>
      <b/>
      <i/>
      <sz val="24"/>
      <color theme="8" tint="-0.249977111117893"/>
      <name val="Arial"/>
      <family val="2"/>
    </font>
    <font>
      <i/>
      <sz val="24"/>
      <color theme="8" tint="-0.249977111117893"/>
      <name val="Arial"/>
      <family val="2"/>
    </font>
    <font>
      <b/>
      <i/>
      <sz val="24"/>
      <color indexed="21"/>
      <name val="Arial"/>
      <family val="2"/>
    </font>
    <font>
      <i/>
      <sz val="24"/>
      <color indexed="8"/>
      <name val="Arial"/>
      <family val="2"/>
    </font>
    <font>
      <i/>
      <sz val="24"/>
      <color indexed="21"/>
      <name val="Arial"/>
      <family val="2"/>
    </font>
    <font>
      <sz val="24"/>
      <color rgb="FF008000"/>
      <name val="Arial"/>
      <family val="2"/>
    </font>
    <font>
      <b/>
      <i/>
      <sz val="24"/>
      <color rgb="FF008080"/>
      <name val="Arial"/>
      <family val="2"/>
    </font>
    <font>
      <i/>
      <sz val="20"/>
      <color theme="1"/>
      <name val="Arial"/>
      <family val="2"/>
    </font>
    <font>
      <b/>
      <sz val="22"/>
      <color theme="1"/>
      <name val="Arial"/>
      <family val="2"/>
    </font>
    <font>
      <sz val="22"/>
      <name val="AIRLA"/>
    </font>
    <font>
      <sz val="2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2"/>
      <color theme="1"/>
      <name val="AIRLA"/>
    </font>
    <font>
      <sz val="12"/>
      <color theme="0" tint="-0.499984740745262"/>
      <name val="AIRLA"/>
    </font>
    <font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2"/>
      <color theme="1"/>
      <name val="AIRLA"/>
    </font>
    <font>
      <sz val="18"/>
      <color theme="0" tint="-0.499984740745262"/>
      <name val="AIRLA"/>
    </font>
    <font>
      <sz val="12"/>
      <name val="AIRLA"/>
    </font>
    <font>
      <sz val="12"/>
      <color rgb="FFFF0000"/>
      <name val="AIRLA"/>
    </font>
    <font>
      <sz val="20"/>
      <color theme="0" tint="-0.499984740745262"/>
      <name val="AIRLA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6"/>
      <color theme="0" tint="-0.499984740745262"/>
      <name val="Calibri"/>
      <family val="2"/>
      <scheme val="minor"/>
    </font>
    <font>
      <b/>
      <sz val="20"/>
      <color theme="0" tint="-0.499984740745262"/>
      <name val="Arial"/>
      <family val="2"/>
    </font>
    <font>
      <b/>
      <sz val="22"/>
      <color theme="0" tint="-0.499984740745262"/>
      <name val="Arial"/>
      <family val="2"/>
    </font>
    <font>
      <sz val="22"/>
      <color theme="0" tint="-0.499984740745262"/>
      <name val="Arial"/>
      <family val="2"/>
    </font>
    <font>
      <b/>
      <sz val="24"/>
      <name val="Calibri"/>
      <family val="2"/>
    </font>
    <font>
      <sz val="8"/>
      <name val="Calibri"/>
      <family val="2"/>
      <scheme val="minor"/>
    </font>
    <font>
      <b/>
      <i/>
      <sz val="24"/>
      <color theme="1"/>
      <name val="Arial"/>
      <family val="2"/>
    </font>
    <font>
      <sz val="24"/>
      <color theme="1"/>
      <name val="Calibri"/>
      <family val="2"/>
      <scheme val="minor"/>
    </font>
    <font>
      <i/>
      <sz val="24"/>
      <color rgb="FF000000"/>
      <name val="Arial"/>
      <family val="2"/>
    </font>
    <font>
      <sz val="24"/>
      <color rgb="FF000000"/>
      <name val="Arial"/>
      <family val="2"/>
    </font>
    <font>
      <b/>
      <strike/>
      <sz val="24"/>
      <name val="Arial"/>
      <family val="2"/>
    </font>
    <font>
      <u/>
      <sz val="12"/>
      <color theme="10"/>
      <name val="Calibri"/>
      <family val="2"/>
      <scheme val="minor"/>
    </font>
    <font>
      <u/>
      <sz val="48"/>
      <color theme="10"/>
      <name val="Calibri"/>
      <family val="2"/>
      <scheme val="minor"/>
    </font>
    <font>
      <b/>
      <sz val="3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3F0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0ED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A100"/>
        <bgColor theme="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0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2" fillId="2" borderId="0" xfId="0" applyFont="1" applyFill="1"/>
    <xf numFmtId="164" fontId="4" fillId="2" borderId="0" xfId="0" applyNumberFormat="1" applyFont="1" applyFill="1"/>
    <xf numFmtId="0" fontId="0" fillId="3" borderId="0" xfId="0" applyFill="1"/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 indent="22"/>
    </xf>
    <xf numFmtId="0" fontId="11" fillId="2" borderId="0" xfId="0" applyFont="1" applyFill="1"/>
    <xf numFmtId="0" fontId="12" fillId="2" borderId="0" xfId="0" applyFont="1" applyFill="1"/>
    <xf numFmtId="0" fontId="11" fillId="3" borderId="0" xfId="0" applyFont="1" applyFill="1"/>
    <xf numFmtId="0" fontId="11" fillId="0" borderId="0" xfId="0" applyFont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right"/>
    </xf>
    <xf numFmtId="0" fontId="16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6" fillId="3" borderId="0" xfId="0" applyFont="1" applyFill="1"/>
    <xf numFmtId="0" fontId="16" fillId="0" borderId="0" xfId="0" applyFont="1"/>
    <xf numFmtId="44" fontId="7" fillId="2" borderId="0" xfId="0" applyNumberFormat="1" applyFont="1" applyFill="1" applyAlignment="1">
      <alignment horizontal="center" vertical="center" shrinkToFit="1"/>
    </xf>
    <xf numFmtId="9" fontId="7" fillId="2" borderId="0" xfId="1" applyFont="1" applyFill="1" applyAlignment="1">
      <alignment horizontal="center" vertical="center" shrinkToFit="1"/>
    </xf>
    <xf numFmtId="0" fontId="8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2" fillId="3" borderId="3" xfId="0" applyFont="1" applyFill="1" applyBorder="1"/>
    <xf numFmtId="0" fontId="0" fillId="3" borderId="4" xfId="0" applyFill="1" applyBorder="1"/>
    <xf numFmtId="164" fontId="4" fillId="3" borderId="4" xfId="0" applyNumberFormat="1" applyFont="1" applyFill="1" applyBorder="1"/>
    <xf numFmtId="0" fontId="2" fillId="3" borderId="5" xfId="0" applyFont="1" applyFill="1" applyBorder="1"/>
    <xf numFmtId="44" fontId="29" fillId="2" borderId="0" xfId="0" applyNumberFormat="1" applyFont="1" applyFill="1" applyAlignment="1">
      <alignment horizontal="center" vertical="center" shrinkToFit="1"/>
    </xf>
    <xf numFmtId="0" fontId="30" fillId="3" borderId="6" xfId="0" applyFont="1" applyFill="1" applyBorder="1"/>
    <xf numFmtId="0" fontId="31" fillId="3" borderId="0" xfId="0" applyFont="1" applyFill="1"/>
    <xf numFmtId="0" fontId="32" fillId="3" borderId="0" xfId="0" applyFont="1" applyFill="1"/>
    <xf numFmtId="164" fontId="4" fillId="3" borderId="0" xfId="0" applyNumberFormat="1" applyFont="1" applyFill="1"/>
    <xf numFmtId="0" fontId="34" fillId="3" borderId="6" xfId="0" applyFont="1" applyFill="1" applyBorder="1"/>
    <xf numFmtId="0" fontId="35" fillId="3" borderId="0" xfId="0" applyFont="1" applyFill="1"/>
    <xf numFmtId="164" fontId="37" fillId="3" borderId="0" xfId="0" applyNumberFormat="1" applyFont="1" applyFill="1"/>
    <xf numFmtId="0" fontId="33" fillId="2" borderId="0" xfId="0" applyFont="1" applyFill="1" applyAlignment="1">
      <alignment horizontal="center" vertical="center"/>
    </xf>
    <xf numFmtId="0" fontId="2" fillId="3" borderId="8" xfId="0" applyFont="1" applyFill="1" applyBorder="1"/>
    <xf numFmtId="0" fontId="0" fillId="3" borderId="9" xfId="0" applyFill="1" applyBorder="1"/>
    <xf numFmtId="0" fontId="32" fillId="3" borderId="9" xfId="0" applyFont="1" applyFill="1" applyBorder="1"/>
    <xf numFmtId="164" fontId="37" fillId="3" borderId="9" xfId="0" applyNumberFormat="1" applyFont="1" applyFill="1" applyBorder="1"/>
    <xf numFmtId="0" fontId="39" fillId="2" borderId="0" xfId="0" applyFont="1" applyFill="1"/>
    <xf numFmtId="0" fontId="40" fillId="2" borderId="0" xfId="0" applyFont="1" applyFill="1"/>
    <xf numFmtId="0" fontId="42" fillId="2" borderId="0" xfId="0" applyFont="1" applyFill="1"/>
    <xf numFmtId="164" fontId="43" fillId="2" borderId="0" xfId="0" applyNumberFormat="1" applyFont="1" applyFill="1"/>
    <xf numFmtId="0" fontId="44" fillId="2" borderId="0" xfId="0" applyFont="1" applyFill="1" applyAlignment="1">
      <alignment horizontal="center"/>
    </xf>
    <xf numFmtId="0" fontId="45" fillId="2" borderId="0" xfId="0" applyFont="1" applyFill="1"/>
    <xf numFmtId="0" fontId="46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 shrinkToFit="1"/>
    </xf>
    <xf numFmtId="0" fontId="47" fillId="2" borderId="0" xfId="0" applyFont="1" applyFill="1"/>
    <xf numFmtId="0" fontId="2" fillId="3" borderId="0" xfId="0" applyFont="1" applyFill="1"/>
    <xf numFmtId="0" fontId="2" fillId="0" borderId="0" xfId="0" applyFont="1"/>
    <xf numFmtId="164" fontId="4" fillId="0" borderId="0" xfId="0" applyNumberFormat="1" applyFont="1"/>
    <xf numFmtId="0" fontId="15" fillId="5" borderId="0" xfId="0" applyFont="1" applyFill="1" applyAlignment="1">
      <alignment horizontal="center" vertical="center" wrapText="1"/>
    </xf>
    <xf numFmtId="0" fontId="49" fillId="5" borderId="0" xfId="0" applyFont="1" applyFill="1" applyAlignment="1">
      <alignment wrapText="1"/>
    </xf>
    <xf numFmtId="0" fontId="50" fillId="5" borderId="1" xfId="0" applyFont="1" applyFill="1" applyBorder="1" applyAlignment="1">
      <alignment horizontal="right" vertical="center" wrapText="1" indent="2"/>
    </xf>
    <xf numFmtId="44" fontId="51" fillId="5" borderId="2" xfId="0" applyNumberFormat="1" applyFont="1" applyFill="1" applyBorder="1" applyAlignment="1">
      <alignment vertical="center"/>
    </xf>
    <xf numFmtId="0" fontId="49" fillId="5" borderId="0" xfId="0" applyFont="1" applyFill="1" applyAlignment="1">
      <alignment horizontal="center" wrapText="1"/>
    </xf>
    <xf numFmtId="0" fontId="50" fillId="5" borderId="6" xfId="0" applyFont="1" applyFill="1" applyBorder="1" applyAlignment="1">
      <alignment horizontal="right" vertical="center" wrapText="1" indent="2"/>
    </xf>
    <xf numFmtId="0" fontId="50" fillId="5" borderId="8" xfId="0" applyFont="1" applyFill="1" applyBorder="1" applyAlignment="1">
      <alignment horizontal="right" vertical="center" wrapText="1" indent="2"/>
    </xf>
    <xf numFmtId="164" fontId="3" fillId="2" borderId="0" xfId="0" applyNumberFormat="1" applyFont="1" applyFill="1"/>
    <xf numFmtId="0" fontId="10" fillId="5" borderId="11" xfId="0" applyFont="1" applyFill="1" applyBorder="1" applyAlignment="1">
      <alignment horizontal="right" vertical="center" wrapText="1" indent="2"/>
    </xf>
    <xf numFmtId="0" fontId="5" fillId="5" borderId="0" xfId="0" applyFont="1" applyFill="1" applyAlignment="1">
      <alignment wrapText="1"/>
    </xf>
    <xf numFmtId="0" fontId="53" fillId="5" borderId="0" xfId="0" applyFont="1" applyFill="1" applyAlignment="1">
      <alignment horizontal="center" vertical="center" wrapText="1"/>
    </xf>
    <xf numFmtId="164" fontId="3" fillId="3" borderId="4" xfId="0" applyNumberFormat="1" applyFont="1" applyFill="1" applyBorder="1"/>
    <xf numFmtId="0" fontId="10" fillId="3" borderId="0" xfId="0" applyFont="1" applyFill="1" applyAlignment="1">
      <alignment horizontal="center" vertical="center"/>
    </xf>
    <xf numFmtId="164" fontId="42" fillId="2" borderId="0" xfId="0" applyNumberFormat="1" applyFont="1" applyFill="1"/>
    <xf numFmtId="0" fontId="48" fillId="2" borderId="0" xfId="0" applyFont="1" applyFill="1" applyAlignment="1">
      <alignment horizontal="center" vertical="center" shrinkToFit="1"/>
    </xf>
    <xf numFmtId="164" fontId="3" fillId="3" borderId="0" xfId="0" applyNumberFormat="1" applyFont="1" applyFill="1"/>
    <xf numFmtId="164" fontId="3" fillId="0" borderId="0" xfId="0" applyNumberFormat="1" applyFont="1"/>
    <xf numFmtId="0" fontId="1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shrinkToFit="1"/>
    </xf>
    <xf numFmtId="44" fontId="7" fillId="3" borderId="0" xfId="0" applyNumberFormat="1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7" fillId="6" borderId="0" xfId="0" applyFont="1" applyFill="1" applyAlignment="1">
      <alignment horizontal="center" vertical="center" wrapText="1"/>
    </xf>
    <xf numFmtId="0" fontId="56" fillId="3" borderId="0" xfId="0" applyFont="1" applyFill="1"/>
    <xf numFmtId="0" fontId="1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0" fillId="3" borderId="0" xfId="1" applyNumberFormat="1" applyFont="1" applyFill="1"/>
    <xf numFmtId="2" fontId="3" fillId="2" borderId="0" xfId="0" applyNumberFormat="1" applyFont="1" applyFill="1"/>
    <xf numFmtId="2" fontId="14" fillId="2" borderId="0" xfId="0" applyNumberFormat="1" applyFont="1" applyFill="1" applyAlignment="1" applyProtection="1">
      <alignment horizontal="center"/>
      <protection locked="0"/>
    </xf>
    <xf numFmtId="2" fontId="19" fillId="2" borderId="0" xfId="0" applyNumberFormat="1" applyFont="1" applyFill="1" applyAlignment="1">
      <alignment horizontal="center" vertical="center" shrinkToFit="1"/>
    </xf>
    <xf numFmtId="2" fontId="10" fillId="4" borderId="0" xfId="0" applyNumberFormat="1" applyFont="1" applyFill="1" applyAlignment="1">
      <alignment horizontal="center" vertical="center" wrapText="1"/>
    </xf>
    <xf numFmtId="2" fontId="3" fillId="3" borderId="4" xfId="0" applyNumberFormat="1" applyFont="1" applyFill="1" applyBorder="1"/>
    <xf numFmtId="2" fontId="3" fillId="3" borderId="0" xfId="0" applyNumberFormat="1" applyFont="1" applyFill="1"/>
    <xf numFmtId="2" fontId="36" fillId="3" borderId="0" xfId="0" applyNumberFormat="1" applyFont="1" applyFill="1"/>
    <xf numFmtId="2" fontId="36" fillId="3" borderId="9" xfId="0" applyNumberFormat="1" applyFont="1" applyFill="1" applyBorder="1"/>
    <xf numFmtId="2" fontId="41" fillId="2" borderId="0" xfId="0" applyNumberFormat="1" applyFont="1" applyFill="1"/>
    <xf numFmtId="2" fontId="46" fillId="2" borderId="0" xfId="0" applyNumberFormat="1" applyFont="1" applyFill="1" applyAlignment="1">
      <alignment horizontal="center" vertical="center" wrapText="1"/>
    </xf>
    <xf numFmtId="2" fontId="3" fillId="0" borderId="0" xfId="0" applyNumberFormat="1" applyFont="1"/>
    <xf numFmtId="0" fontId="57" fillId="7" borderId="0" xfId="0" applyFont="1" applyFill="1" applyAlignment="1">
      <alignment horizontal="center" vertical="center" wrapText="1"/>
    </xf>
    <xf numFmtId="0" fontId="58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right" vertical="center" indent="2"/>
    </xf>
    <xf numFmtId="0" fontId="6" fillId="2" borderId="0" xfId="0" applyFont="1" applyFill="1" applyAlignment="1">
      <alignment vertical="center" wrapText="1"/>
    </xf>
    <xf numFmtId="164" fontId="59" fillId="8" borderId="0" xfId="0" applyNumberFormat="1" applyFont="1" applyFill="1" applyAlignment="1">
      <alignment horizontal="center" vertical="center" shrinkToFit="1"/>
    </xf>
    <xf numFmtId="164" fontId="6" fillId="9" borderId="0" xfId="0" applyNumberFormat="1" applyFont="1" applyFill="1" applyAlignment="1">
      <alignment horizontal="center" vertical="center" shrinkToFit="1"/>
    </xf>
    <xf numFmtId="2" fontId="6" fillId="9" borderId="0" xfId="0" applyNumberFormat="1" applyFont="1" applyFill="1" applyAlignment="1">
      <alignment horizontal="center" vertical="center" shrinkToFit="1"/>
    </xf>
    <xf numFmtId="0" fontId="61" fillId="3" borderId="0" xfId="2" applyFont="1" applyFill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38" fillId="3" borderId="9" xfId="0" applyNumberFormat="1" applyFont="1" applyFill="1" applyBorder="1" applyAlignment="1">
      <alignment horizontal="right" vertical="center"/>
    </xf>
    <xf numFmtId="164" fontId="38" fillId="3" borderId="10" xfId="0" applyNumberFormat="1" applyFont="1" applyFill="1" applyBorder="1" applyAlignment="1">
      <alignment horizontal="right" vertical="center"/>
    </xf>
    <xf numFmtId="0" fontId="52" fillId="5" borderId="4" xfId="0" applyFont="1" applyFill="1" applyBorder="1" applyAlignment="1" applyProtection="1">
      <alignment horizontal="left" indent="3"/>
      <protection locked="0"/>
    </xf>
    <xf numFmtId="0" fontId="52" fillId="5" borderId="5" xfId="0" applyFont="1" applyFill="1" applyBorder="1" applyAlignment="1" applyProtection="1">
      <alignment horizontal="left" indent="3"/>
      <protection locked="0"/>
    </xf>
    <xf numFmtId="0" fontId="52" fillId="5" borderId="0" xfId="0" applyFont="1" applyFill="1" applyAlignment="1" applyProtection="1">
      <alignment horizontal="left" indent="3"/>
      <protection locked="0"/>
    </xf>
    <xf numFmtId="0" fontId="52" fillId="5" borderId="7" xfId="0" applyFont="1" applyFill="1" applyBorder="1" applyAlignment="1" applyProtection="1">
      <alignment horizontal="left" indent="3"/>
      <protection locked="0"/>
    </xf>
    <xf numFmtId="0" fontId="52" fillId="5" borderId="9" xfId="0" applyFont="1" applyFill="1" applyBorder="1" applyAlignment="1" applyProtection="1">
      <alignment horizontal="left" indent="3"/>
      <protection locked="0"/>
    </xf>
    <xf numFmtId="0" fontId="52" fillId="5" borderId="10" xfId="0" applyFont="1" applyFill="1" applyBorder="1" applyAlignment="1" applyProtection="1">
      <alignment horizontal="left" indent="3"/>
      <protection locked="0"/>
    </xf>
    <xf numFmtId="0" fontId="33" fillId="3" borderId="0" xfId="0" applyFont="1" applyFill="1" applyAlignment="1">
      <alignment horizontal="center" vertical="center"/>
    </xf>
    <xf numFmtId="44" fontId="29" fillId="3" borderId="7" xfId="0" applyNumberFormat="1" applyFont="1" applyFill="1" applyBorder="1" applyAlignment="1">
      <alignment horizontal="center" vertical="center" shrinkToFit="1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388981</xdr:colOff>
      <xdr:row>49</xdr:row>
      <xdr:rowOff>2023993</xdr:rowOff>
    </xdr:from>
    <xdr:to>
      <xdr:col>2</xdr:col>
      <xdr:colOff>1211382</xdr:colOff>
      <xdr:row>50</xdr:row>
      <xdr:rowOff>1842633</xdr:rowOff>
    </xdr:to>
    <xdr:pic>
      <xdr:nvPicPr>
        <xdr:cNvPr id="15" name="Image 14" descr="Une image contenant bouteille, alimentation, jaune, boisson&#10;&#10;Description générée automatiquement">
          <a:extLst>
            <a:ext uri="{FF2B5EF4-FFF2-40B4-BE49-F238E27FC236}">
              <a16:creationId xmlns:a16="http://schemas.microsoft.com/office/drawing/2014/main" id="{1368E8FB-79E3-4721-BD40-AB9DFFC88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89556" y="93975168"/>
          <a:ext cx="828751" cy="1872865"/>
        </a:xfrm>
        <a:prstGeom prst="rect">
          <a:avLst/>
        </a:prstGeom>
      </xdr:spPr>
    </xdr:pic>
    <xdr:clientData/>
  </xdr:twoCellAnchor>
  <xdr:twoCellAnchor editAs="absolute">
    <xdr:from>
      <xdr:col>2</xdr:col>
      <xdr:colOff>336200</xdr:colOff>
      <xdr:row>50</xdr:row>
      <xdr:rowOff>1936266</xdr:rowOff>
    </xdr:from>
    <xdr:to>
      <xdr:col>2</xdr:col>
      <xdr:colOff>1192671</xdr:colOff>
      <xdr:row>51</xdr:row>
      <xdr:rowOff>1818130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E2A5C104-7B48-475B-A337-38BB2F37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6775" y="95948016"/>
          <a:ext cx="862821" cy="1945614"/>
        </a:xfrm>
        <a:prstGeom prst="rect">
          <a:avLst/>
        </a:prstGeom>
      </xdr:spPr>
    </xdr:pic>
    <xdr:clientData/>
  </xdr:twoCellAnchor>
  <xdr:twoCellAnchor editAs="absolute">
    <xdr:from>
      <xdr:col>2</xdr:col>
      <xdr:colOff>296906</xdr:colOff>
      <xdr:row>51</xdr:row>
      <xdr:rowOff>1928005</xdr:rowOff>
    </xdr:from>
    <xdr:to>
      <xdr:col>2</xdr:col>
      <xdr:colOff>1134655</xdr:colOff>
      <xdr:row>52</xdr:row>
      <xdr:rowOff>1797078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A0F8634-5BC3-4201-A147-A85C1071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97481" y="98006680"/>
          <a:ext cx="844099" cy="1929648"/>
        </a:xfrm>
        <a:prstGeom prst="rect">
          <a:avLst/>
        </a:prstGeom>
      </xdr:spPr>
    </xdr:pic>
    <xdr:clientData/>
  </xdr:twoCellAnchor>
  <xdr:twoCellAnchor editAs="absolute">
    <xdr:from>
      <xdr:col>2</xdr:col>
      <xdr:colOff>1520870</xdr:colOff>
      <xdr:row>50</xdr:row>
      <xdr:rowOff>418745</xdr:rowOff>
    </xdr:from>
    <xdr:to>
      <xdr:col>2</xdr:col>
      <xdr:colOff>3554144</xdr:colOff>
      <xdr:row>50</xdr:row>
      <xdr:rowOff>1436398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179677E-00AD-4586-BACA-7B67CAB8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620" y="94433670"/>
          <a:ext cx="2036449" cy="1014478"/>
        </a:xfrm>
        <a:prstGeom prst="rect">
          <a:avLst/>
        </a:prstGeom>
      </xdr:spPr>
    </xdr:pic>
    <xdr:clientData/>
  </xdr:twoCellAnchor>
  <xdr:twoCellAnchor editAs="absolute">
    <xdr:from>
      <xdr:col>2</xdr:col>
      <xdr:colOff>1552764</xdr:colOff>
      <xdr:row>51</xdr:row>
      <xdr:rowOff>529888</xdr:rowOff>
    </xdr:from>
    <xdr:to>
      <xdr:col>2</xdr:col>
      <xdr:colOff>3573338</xdr:colOff>
      <xdr:row>51</xdr:row>
      <xdr:rowOff>1579291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28B23A4-700C-4B38-9D6A-2F5E5290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9689" y="96602213"/>
          <a:ext cx="2020574" cy="1055753"/>
        </a:xfrm>
        <a:prstGeom prst="rect">
          <a:avLst/>
        </a:prstGeom>
      </xdr:spPr>
    </xdr:pic>
    <xdr:clientData/>
  </xdr:twoCellAnchor>
  <xdr:twoCellAnchor editAs="absolute">
    <xdr:from>
      <xdr:col>2</xdr:col>
      <xdr:colOff>1571959</xdr:colOff>
      <xdr:row>52</xdr:row>
      <xdr:rowOff>587057</xdr:rowOff>
    </xdr:from>
    <xdr:to>
      <xdr:col>2</xdr:col>
      <xdr:colOff>3592533</xdr:colOff>
      <xdr:row>52</xdr:row>
      <xdr:rowOff>1636460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97DC6989-22C9-4F5B-BFE5-0876C050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8884" y="98723132"/>
          <a:ext cx="2020574" cy="1055753"/>
        </a:xfrm>
        <a:prstGeom prst="rect">
          <a:avLst/>
        </a:prstGeom>
      </xdr:spPr>
    </xdr:pic>
    <xdr:clientData/>
  </xdr:twoCellAnchor>
  <xdr:twoCellAnchor editAs="absolute">
    <xdr:from>
      <xdr:col>2</xdr:col>
      <xdr:colOff>259248</xdr:colOff>
      <xdr:row>53</xdr:row>
      <xdr:rowOff>1878237</xdr:rowOff>
    </xdr:from>
    <xdr:to>
      <xdr:col>2</xdr:col>
      <xdr:colOff>1249675</xdr:colOff>
      <xdr:row>54</xdr:row>
      <xdr:rowOff>1765645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FEBC14D7-4511-4D30-9393-1F2668B81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9823" y="102081237"/>
          <a:ext cx="996777" cy="1947983"/>
        </a:xfrm>
        <a:prstGeom prst="rect">
          <a:avLst/>
        </a:prstGeom>
      </xdr:spPr>
    </xdr:pic>
    <xdr:clientData/>
  </xdr:twoCellAnchor>
  <xdr:twoCellAnchor editAs="absolute">
    <xdr:from>
      <xdr:col>2</xdr:col>
      <xdr:colOff>259336</xdr:colOff>
      <xdr:row>52</xdr:row>
      <xdr:rowOff>2031217</xdr:rowOff>
    </xdr:from>
    <xdr:to>
      <xdr:col>2</xdr:col>
      <xdr:colOff>1210754</xdr:colOff>
      <xdr:row>53</xdr:row>
      <xdr:rowOff>1786405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64A8D141-60EB-45AD-95A6-7EA23E596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9911" y="100170467"/>
          <a:ext cx="957768" cy="1815763"/>
        </a:xfrm>
        <a:prstGeom prst="rect">
          <a:avLst/>
        </a:prstGeom>
      </xdr:spPr>
    </xdr:pic>
    <xdr:clientData/>
  </xdr:twoCellAnchor>
  <xdr:twoCellAnchor editAs="absolute">
    <xdr:from>
      <xdr:col>2</xdr:col>
      <xdr:colOff>210654</xdr:colOff>
      <xdr:row>54</xdr:row>
      <xdr:rowOff>1685235</xdr:rowOff>
    </xdr:from>
    <xdr:to>
      <xdr:col>2</xdr:col>
      <xdr:colOff>1168443</xdr:colOff>
      <xdr:row>55</xdr:row>
      <xdr:rowOff>1928745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723A8066-57B1-4845-AEDC-AA9915372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4404" y="103951985"/>
          <a:ext cx="960964" cy="2310435"/>
        </a:xfrm>
        <a:prstGeom prst="rect">
          <a:avLst/>
        </a:prstGeom>
      </xdr:spPr>
    </xdr:pic>
    <xdr:clientData/>
  </xdr:twoCellAnchor>
  <xdr:twoCellAnchor editAs="absolute">
    <xdr:from>
      <xdr:col>2</xdr:col>
      <xdr:colOff>1591009</xdr:colOff>
      <xdr:row>53</xdr:row>
      <xdr:rowOff>542193</xdr:rowOff>
    </xdr:from>
    <xdr:to>
      <xdr:col>2</xdr:col>
      <xdr:colOff>3611583</xdr:colOff>
      <xdr:row>53</xdr:row>
      <xdr:rowOff>1569371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FDAD0E5C-3CF4-47F0-B2D4-FC49EBBA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34" y="100745193"/>
          <a:ext cx="2020574" cy="1027178"/>
        </a:xfrm>
        <a:prstGeom prst="rect">
          <a:avLst/>
        </a:prstGeom>
      </xdr:spPr>
    </xdr:pic>
    <xdr:clientData/>
  </xdr:twoCellAnchor>
  <xdr:twoCellAnchor editAs="absolute">
    <xdr:from>
      <xdr:col>2</xdr:col>
      <xdr:colOff>1552909</xdr:colOff>
      <xdr:row>54</xdr:row>
      <xdr:rowOff>447587</xdr:rowOff>
    </xdr:from>
    <xdr:to>
      <xdr:col>2</xdr:col>
      <xdr:colOff>3573483</xdr:colOff>
      <xdr:row>54</xdr:row>
      <xdr:rowOff>1474765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277747A9-44A0-484E-BDFF-A83445EF3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9834" y="102714337"/>
          <a:ext cx="2020574" cy="1027178"/>
        </a:xfrm>
        <a:prstGeom prst="rect">
          <a:avLst/>
        </a:prstGeom>
      </xdr:spPr>
    </xdr:pic>
    <xdr:clientData/>
  </xdr:twoCellAnchor>
  <xdr:twoCellAnchor editAs="absolute">
    <xdr:from>
      <xdr:col>2</xdr:col>
      <xdr:colOff>1550792</xdr:colOff>
      <xdr:row>55</xdr:row>
      <xdr:rowOff>528665</xdr:rowOff>
    </xdr:from>
    <xdr:to>
      <xdr:col>2</xdr:col>
      <xdr:colOff>3571366</xdr:colOff>
      <xdr:row>55</xdr:row>
      <xdr:rowOff>1559018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7496C40F-DAD0-4C4E-B129-04537D7F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7717" y="104855990"/>
          <a:ext cx="2020574" cy="1036703"/>
        </a:xfrm>
        <a:prstGeom prst="rect">
          <a:avLst/>
        </a:prstGeom>
      </xdr:spPr>
    </xdr:pic>
    <xdr:clientData/>
  </xdr:twoCellAnchor>
  <xdr:twoCellAnchor editAs="absolute">
    <xdr:from>
      <xdr:col>2</xdr:col>
      <xdr:colOff>1226655</xdr:colOff>
      <xdr:row>5</xdr:row>
      <xdr:rowOff>1514476</xdr:rowOff>
    </xdr:from>
    <xdr:to>
      <xdr:col>2</xdr:col>
      <xdr:colOff>3226905</xdr:colOff>
      <xdr:row>7</xdr:row>
      <xdr:rowOff>628927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60B339CF-245B-422E-9093-CD3BD543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230" y="5137151"/>
          <a:ext cx="2000250" cy="2032276"/>
        </a:xfrm>
        <a:prstGeom prst="rect">
          <a:avLst/>
        </a:prstGeom>
      </xdr:spPr>
    </xdr:pic>
    <xdr:clientData/>
  </xdr:twoCellAnchor>
  <xdr:twoCellAnchor editAs="absolute">
    <xdr:from>
      <xdr:col>2</xdr:col>
      <xdr:colOff>1388580</xdr:colOff>
      <xdr:row>8</xdr:row>
      <xdr:rowOff>73302</xdr:rowOff>
    </xdr:from>
    <xdr:to>
      <xdr:col>2</xdr:col>
      <xdr:colOff>2931630</xdr:colOff>
      <xdr:row>8</xdr:row>
      <xdr:rowOff>1616628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1C8975D1-D569-4527-BD8D-CCCB2CC1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2330" y="7410727"/>
          <a:ext cx="1543050" cy="1536976"/>
        </a:xfrm>
        <a:prstGeom prst="rect">
          <a:avLst/>
        </a:prstGeom>
      </xdr:spPr>
    </xdr:pic>
    <xdr:clientData/>
  </xdr:twoCellAnchor>
  <xdr:twoCellAnchor editAs="absolute">
    <xdr:from>
      <xdr:col>2</xdr:col>
      <xdr:colOff>1217130</xdr:colOff>
      <xdr:row>8</xdr:row>
      <xdr:rowOff>1740453</xdr:rowOff>
    </xdr:from>
    <xdr:to>
      <xdr:col>2</xdr:col>
      <xdr:colOff>3122130</xdr:colOff>
      <xdr:row>9</xdr:row>
      <xdr:rowOff>1588329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8A38DA6D-ECF9-4046-A587-CDF07A4D7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0880" y="9074703"/>
          <a:ext cx="1905000" cy="1911626"/>
        </a:xfrm>
        <a:prstGeom prst="rect">
          <a:avLst/>
        </a:prstGeom>
      </xdr:spPr>
    </xdr:pic>
    <xdr:clientData/>
  </xdr:twoCellAnchor>
  <xdr:twoCellAnchor editAs="absolute">
    <xdr:from>
      <xdr:col>2</xdr:col>
      <xdr:colOff>1226655</xdr:colOff>
      <xdr:row>9</xdr:row>
      <xdr:rowOff>1937579</xdr:rowOff>
    </xdr:from>
    <xdr:to>
      <xdr:col>2</xdr:col>
      <xdr:colOff>3055455</xdr:colOff>
      <xdr:row>10</xdr:row>
      <xdr:rowOff>1750530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85E292D2-E122-43D4-8B3A-E4CFBE33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230" y="11335579"/>
          <a:ext cx="1828800" cy="1879876"/>
        </a:xfrm>
        <a:prstGeom prst="rect">
          <a:avLst/>
        </a:prstGeom>
      </xdr:spPr>
    </xdr:pic>
    <xdr:clientData/>
  </xdr:twoCellAnchor>
  <xdr:twoCellAnchor editAs="absolute">
    <xdr:from>
      <xdr:col>2</xdr:col>
      <xdr:colOff>782155</xdr:colOff>
      <xdr:row>10</xdr:row>
      <xdr:rowOff>1597854</xdr:rowOff>
    </xdr:from>
    <xdr:to>
      <xdr:col>2</xdr:col>
      <xdr:colOff>3417405</xdr:colOff>
      <xdr:row>12</xdr:row>
      <xdr:rowOff>150606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89848FE3-BCDA-40B5-9520-2E8BC453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5905" y="13062779"/>
          <a:ext cx="2632075" cy="2673902"/>
        </a:xfrm>
        <a:prstGeom prst="rect">
          <a:avLst/>
        </a:prstGeom>
      </xdr:spPr>
    </xdr:pic>
    <xdr:clientData/>
  </xdr:twoCellAnchor>
  <xdr:twoCellAnchor editAs="absolute">
    <xdr:from>
      <xdr:col>2</xdr:col>
      <xdr:colOff>1093305</xdr:colOff>
      <xdr:row>11</xdr:row>
      <xdr:rowOff>2023856</xdr:rowOff>
    </xdr:from>
    <xdr:to>
      <xdr:col>2</xdr:col>
      <xdr:colOff>2998305</xdr:colOff>
      <xdr:row>12</xdr:row>
      <xdr:rowOff>1851992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3E7CED3B-2341-4C9E-A245-3ACAED78F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0230" y="15546181"/>
          <a:ext cx="1905000" cy="1891886"/>
        </a:xfrm>
        <a:prstGeom prst="rect">
          <a:avLst/>
        </a:prstGeom>
      </xdr:spPr>
    </xdr:pic>
    <xdr:clientData/>
  </xdr:twoCellAnchor>
  <xdr:twoCellAnchor editAs="absolute">
    <xdr:from>
      <xdr:col>2</xdr:col>
      <xdr:colOff>1036155</xdr:colOff>
      <xdr:row>12</xdr:row>
      <xdr:rowOff>1890092</xdr:rowOff>
    </xdr:from>
    <xdr:to>
      <xdr:col>2</xdr:col>
      <xdr:colOff>2903055</xdr:colOff>
      <xdr:row>13</xdr:row>
      <xdr:rowOff>1721403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5D51D249-0962-4323-B9EA-D121357B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3080" y="17482517"/>
          <a:ext cx="1866900" cy="1891886"/>
        </a:xfrm>
        <a:prstGeom prst="rect">
          <a:avLst/>
        </a:prstGeom>
      </xdr:spPr>
    </xdr:pic>
    <xdr:clientData/>
  </xdr:twoCellAnchor>
  <xdr:twoCellAnchor editAs="absolute">
    <xdr:from>
      <xdr:col>2</xdr:col>
      <xdr:colOff>1055205</xdr:colOff>
      <xdr:row>13</xdr:row>
      <xdr:rowOff>1749978</xdr:rowOff>
    </xdr:from>
    <xdr:to>
      <xdr:col>2</xdr:col>
      <xdr:colOff>3093555</xdr:colOff>
      <xdr:row>14</xdr:row>
      <xdr:rowOff>1720989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F9DD33ED-7A45-498A-BADD-291F3D07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2130" y="19406153"/>
          <a:ext cx="2038350" cy="2031586"/>
        </a:xfrm>
        <a:prstGeom prst="rect">
          <a:avLst/>
        </a:prstGeom>
      </xdr:spPr>
    </xdr:pic>
    <xdr:clientData/>
  </xdr:twoCellAnchor>
  <xdr:twoCellAnchor editAs="absolute">
    <xdr:from>
      <xdr:col>2</xdr:col>
      <xdr:colOff>1026630</xdr:colOff>
      <xdr:row>14</xdr:row>
      <xdr:rowOff>1984514</xdr:rowOff>
    </xdr:from>
    <xdr:to>
      <xdr:col>2</xdr:col>
      <xdr:colOff>3160485</xdr:colOff>
      <xdr:row>15</xdr:row>
      <xdr:rowOff>2034899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2EC1D951-3A11-4964-8F3F-5B1EA06AA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380" y="21698089"/>
          <a:ext cx="2133855" cy="2117310"/>
        </a:xfrm>
        <a:prstGeom prst="rect">
          <a:avLst/>
        </a:prstGeom>
      </xdr:spPr>
    </xdr:pic>
    <xdr:clientData/>
  </xdr:twoCellAnchor>
  <xdr:twoCellAnchor editAs="absolute">
    <xdr:from>
      <xdr:col>2</xdr:col>
      <xdr:colOff>1026630</xdr:colOff>
      <xdr:row>15</xdr:row>
      <xdr:rowOff>1882500</xdr:rowOff>
    </xdr:from>
    <xdr:to>
      <xdr:col>2</xdr:col>
      <xdr:colOff>3150704</xdr:colOff>
      <xdr:row>16</xdr:row>
      <xdr:rowOff>1924485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69A65C3F-8BF8-4929-9B59-E577CBAD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380" y="23663000"/>
          <a:ext cx="2120899" cy="2108910"/>
        </a:xfrm>
        <a:prstGeom prst="rect">
          <a:avLst/>
        </a:prstGeom>
      </xdr:spPr>
    </xdr:pic>
    <xdr:clientData/>
  </xdr:twoCellAnchor>
  <xdr:twoCellAnchor editAs="absolute">
    <xdr:from>
      <xdr:col>2</xdr:col>
      <xdr:colOff>1026630</xdr:colOff>
      <xdr:row>16</xdr:row>
      <xdr:rowOff>1751911</xdr:rowOff>
    </xdr:from>
    <xdr:to>
      <xdr:col>2</xdr:col>
      <xdr:colOff>3093555</xdr:colOff>
      <xdr:row>17</xdr:row>
      <xdr:rowOff>1770547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87492CF2-814E-4C27-BB61-543913AC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380" y="25599336"/>
          <a:ext cx="2063750" cy="2082386"/>
        </a:xfrm>
        <a:prstGeom prst="rect">
          <a:avLst/>
        </a:prstGeom>
      </xdr:spPr>
    </xdr:pic>
    <xdr:clientData/>
  </xdr:twoCellAnchor>
  <xdr:twoCellAnchor editAs="absolute">
    <xdr:from>
      <xdr:col>2</xdr:col>
      <xdr:colOff>1112079</xdr:colOff>
      <xdr:row>17</xdr:row>
      <xdr:rowOff>1881672</xdr:rowOff>
    </xdr:from>
    <xdr:to>
      <xdr:col>2</xdr:col>
      <xdr:colOff>3255203</xdr:colOff>
      <xdr:row>18</xdr:row>
      <xdr:rowOff>1938406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18CB0E0E-0112-4D9F-B487-E88A1275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2654" y="27789672"/>
          <a:ext cx="2146299" cy="2120484"/>
        </a:xfrm>
        <a:prstGeom prst="rect">
          <a:avLst/>
        </a:prstGeom>
      </xdr:spPr>
    </xdr:pic>
    <xdr:clientData/>
  </xdr:twoCellAnchor>
  <xdr:twoCellAnchor editAs="absolute">
    <xdr:from>
      <xdr:col>2</xdr:col>
      <xdr:colOff>1102830</xdr:colOff>
      <xdr:row>18</xdr:row>
      <xdr:rowOff>2014607</xdr:rowOff>
    </xdr:from>
    <xdr:to>
      <xdr:col>2</xdr:col>
      <xdr:colOff>3160230</xdr:colOff>
      <xdr:row>19</xdr:row>
      <xdr:rowOff>2014193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C0E2B529-EF93-4F16-BA0E-4202805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6580" y="29986357"/>
          <a:ext cx="2057400" cy="2063336"/>
        </a:xfrm>
        <a:prstGeom prst="rect">
          <a:avLst/>
        </a:prstGeom>
      </xdr:spPr>
    </xdr:pic>
    <xdr:clientData/>
  </xdr:twoCellAnchor>
  <xdr:twoCellAnchor editAs="absolute">
    <xdr:from>
      <xdr:col>2</xdr:col>
      <xdr:colOff>1096480</xdr:colOff>
      <xdr:row>19</xdr:row>
      <xdr:rowOff>2049118</xdr:rowOff>
    </xdr:from>
    <xdr:to>
      <xdr:col>2</xdr:col>
      <xdr:colOff>3041439</xdr:colOff>
      <xdr:row>20</xdr:row>
      <xdr:rowOff>1953453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7B3A5DCF-D5BF-44EE-8152-BEE802B53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7055" y="32084618"/>
          <a:ext cx="1944959" cy="1968085"/>
        </a:xfrm>
        <a:prstGeom prst="rect">
          <a:avLst/>
        </a:prstGeom>
      </xdr:spPr>
    </xdr:pic>
    <xdr:clientData/>
  </xdr:twoCellAnchor>
  <xdr:twoCellAnchor editAs="absolute">
    <xdr:from>
      <xdr:col>2</xdr:col>
      <xdr:colOff>1093305</xdr:colOff>
      <xdr:row>20</xdr:row>
      <xdr:rowOff>1909005</xdr:rowOff>
    </xdr:from>
    <xdr:to>
      <xdr:col>2</xdr:col>
      <xdr:colOff>3095310</xdr:colOff>
      <xdr:row>21</xdr:row>
      <xdr:rowOff>1870490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F1294B9A-EAA3-4464-8E90-B0CCD334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880" y="34011430"/>
          <a:ext cx="2002005" cy="2025235"/>
        </a:xfrm>
        <a:prstGeom prst="rect">
          <a:avLst/>
        </a:prstGeom>
      </xdr:spPr>
    </xdr:pic>
    <xdr:clientData/>
  </xdr:twoCellAnchor>
  <xdr:twoCellAnchor editAs="absolute">
    <xdr:from>
      <xdr:col>2</xdr:col>
      <xdr:colOff>1036156</xdr:colOff>
      <xdr:row>21</xdr:row>
      <xdr:rowOff>1853394</xdr:rowOff>
    </xdr:from>
    <xdr:to>
      <xdr:col>2</xdr:col>
      <xdr:colOff>3113142</xdr:colOff>
      <xdr:row>22</xdr:row>
      <xdr:rowOff>1889125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C097E4D9-9709-439A-B130-CDB991671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6731" y="36019569"/>
          <a:ext cx="2083336" cy="2099481"/>
        </a:xfrm>
        <a:prstGeom prst="rect">
          <a:avLst/>
        </a:prstGeom>
      </xdr:spPr>
    </xdr:pic>
    <xdr:clientData/>
  </xdr:twoCellAnchor>
  <xdr:twoCellAnchor editAs="absolute">
    <xdr:from>
      <xdr:col>2</xdr:col>
      <xdr:colOff>811098</xdr:colOff>
      <xdr:row>22</xdr:row>
      <xdr:rowOff>1675179</xdr:rowOff>
    </xdr:from>
    <xdr:to>
      <xdr:col>2</xdr:col>
      <xdr:colOff>3198328</xdr:colOff>
      <xdr:row>23</xdr:row>
      <xdr:rowOff>2012953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E6665709-CA80-4ABC-B699-90EB4AE4C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8023" y="37898754"/>
          <a:ext cx="2384055" cy="2404699"/>
        </a:xfrm>
        <a:prstGeom prst="rect">
          <a:avLst/>
        </a:prstGeom>
      </xdr:spPr>
    </xdr:pic>
    <xdr:clientData/>
  </xdr:twoCellAnchor>
  <xdr:twoCellAnchor editAs="absolute">
    <xdr:from>
      <xdr:col>2</xdr:col>
      <xdr:colOff>753580</xdr:colOff>
      <xdr:row>23</xdr:row>
      <xdr:rowOff>1799811</xdr:rowOff>
    </xdr:from>
    <xdr:to>
      <xdr:col>2</xdr:col>
      <xdr:colOff>3077679</xdr:colOff>
      <xdr:row>25</xdr:row>
      <xdr:rowOff>18896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7D91EE17-9638-46D1-9482-80B0D8D49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4155" y="40090311"/>
          <a:ext cx="2330449" cy="2349760"/>
        </a:xfrm>
        <a:prstGeom prst="rect">
          <a:avLst/>
        </a:prstGeom>
      </xdr:spPr>
    </xdr:pic>
    <xdr:clientData/>
  </xdr:twoCellAnchor>
  <xdr:twoCellAnchor editAs="absolute">
    <xdr:from>
      <xdr:col>2</xdr:col>
      <xdr:colOff>2564291</xdr:colOff>
      <xdr:row>44</xdr:row>
      <xdr:rowOff>4003</xdr:rowOff>
    </xdr:from>
    <xdr:to>
      <xdr:col>2</xdr:col>
      <xdr:colOff>3687808</xdr:colOff>
      <xdr:row>44</xdr:row>
      <xdr:rowOff>1693103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A8DF5D2D-84C1-4EB6-8CBD-F09DFDC129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216" y="81633253"/>
          <a:ext cx="1123517" cy="1692275"/>
        </a:xfrm>
        <a:prstGeom prst="rect">
          <a:avLst/>
        </a:prstGeom>
      </xdr:spPr>
    </xdr:pic>
    <xdr:clientData/>
  </xdr:twoCellAnchor>
  <xdr:twoCellAnchor editAs="absolute">
    <xdr:from>
      <xdr:col>2</xdr:col>
      <xdr:colOff>2427334</xdr:colOff>
      <xdr:row>44</xdr:row>
      <xdr:rowOff>2029239</xdr:rowOff>
    </xdr:from>
    <xdr:to>
      <xdr:col>2</xdr:col>
      <xdr:colOff>3649709</xdr:colOff>
      <xdr:row>45</xdr:row>
      <xdr:rowOff>1692689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C3DFCC4E-B662-43D2-818F-9F0BAE365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27909" y="83658489"/>
          <a:ext cx="1228725" cy="1730375"/>
        </a:xfrm>
        <a:prstGeom prst="rect">
          <a:avLst/>
        </a:prstGeom>
      </xdr:spPr>
    </xdr:pic>
    <xdr:clientData/>
  </xdr:twoCellAnchor>
  <xdr:twoCellAnchor editAs="absolute">
    <xdr:from>
      <xdr:col>2</xdr:col>
      <xdr:colOff>1036685</xdr:colOff>
      <xdr:row>45</xdr:row>
      <xdr:rowOff>18144</xdr:rowOff>
    </xdr:from>
    <xdr:to>
      <xdr:col>2</xdr:col>
      <xdr:colOff>1997123</xdr:colOff>
      <xdr:row>45</xdr:row>
      <xdr:rowOff>1738596</xdr:rowOff>
    </xdr:to>
    <xdr:pic>
      <xdr:nvPicPr>
        <xdr:cNvPr id="102" name="Image 101" descr="34034_TUBE 2 GOUSSES TAHITI NOROHY">
          <a:extLst>
            <a:ext uri="{FF2B5EF4-FFF2-40B4-BE49-F238E27FC236}">
              <a16:creationId xmlns:a16="http://schemas.microsoft.com/office/drawing/2014/main" id="{27744E32-CEC2-41E7-8161-986667189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637260" y="83707969"/>
          <a:ext cx="963613" cy="1723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1021431</xdr:colOff>
      <xdr:row>45</xdr:row>
      <xdr:rowOff>1878357</xdr:rowOff>
    </xdr:from>
    <xdr:to>
      <xdr:col>2</xdr:col>
      <xdr:colOff>2237601</xdr:colOff>
      <xdr:row>46</xdr:row>
      <xdr:rowOff>1655930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29318473-77DB-4FF0-B6DF-4CF43D4B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2006" y="85571357"/>
          <a:ext cx="1222520" cy="1844498"/>
        </a:xfrm>
        <a:prstGeom prst="rect">
          <a:avLst/>
        </a:prstGeom>
      </xdr:spPr>
    </xdr:pic>
    <xdr:clientData/>
  </xdr:twoCellAnchor>
  <xdr:twoCellAnchor editAs="absolute">
    <xdr:from>
      <xdr:col>2</xdr:col>
      <xdr:colOff>1142759</xdr:colOff>
      <xdr:row>44</xdr:row>
      <xdr:rowOff>75585</xdr:rowOff>
    </xdr:from>
    <xdr:to>
      <xdr:col>2</xdr:col>
      <xdr:colOff>2009226</xdr:colOff>
      <xdr:row>44</xdr:row>
      <xdr:rowOff>1768024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7DD4E446-49C3-40FD-969A-EDD2162B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509" y="81708010"/>
          <a:ext cx="869642" cy="1686089"/>
        </a:xfrm>
        <a:prstGeom prst="rect">
          <a:avLst/>
        </a:prstGeom>
      </xdr:spPr>
    </xdr:pic>
    <xdr:clientData/>
  </xdr:twoCellAnchor>
  <xdr:twoCellAnchor editAs="absolute">
    <xdr:from>
      <xdr:col>2</xdr:col>
      <xdr:colOff>2418983</xdr:colOff>
      <xdr:row>46</xdr:row>
      <xdr:rowOff>99115</xdr:rowOff>
    </xdr:from>
    <xdr:to>
      <xdr:col>2</xdr:col>
      <xdr:colOff>3669933</xdr:colOff>
      <xdr:row>46</xdr:row>
      <xdr:rowOff>1808805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44AA2C98-874C-4B28-9C5C-492B8EBFF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22733" y="85855865"/>
          <a:ext cx="1247775" cy="1712865"/>
        </a:xfrm>
        <a:prstGeom prst="rect">
          <a:avLst/>
        </a:prstGeom>
      </xdr:spPr>
    </xdr:pic>
    <xdr:clientData/>
  </xdr:twoCellAnchor>
  <xdr:twoCellAnchor editAs="absolute">
    <xdr:from>
      <xdr:col>2</xdr:col>
      <xdr:colOff>474179</xdr:colOff>
      <xdr:row>48</xdr:row>
      <xdr:rowOff>1635335</xdr:rowOff>
    </xdr:from>
    <xdr:to>
      <xdr:col>2</xdr:col>
      <xdr:colOff>2655934</xdr:colOff>
      <xdr:row>49</xdr:row>
      <xdr:rowOff>1749409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D6D91AD7-CAF4-43F5-B8E8-4CCB95818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7929" y="91522760"/>
          <a:ext cx="2178580" cy="2171474"/>
        </a:xfrm>
        <a:prstGeom prst="rect">
          <a:avLst/>
        </a:prstGeom>
      </xdr:spPr>
    </xdr:pic>
    <xdr:clientData/>
  </xdr:twoCellAnchor>
  <xdr:twoCellAnchor editAs="absolute">
    <xdr:from>
      <xdr:col>2</xdr:col>
      <xdr:colOff>564667</xdr:colOff>
      <xdr:row>47</xdr:row>
      <xdr:rowOff>1673959</xdr:rowOff>
    </xdr:from>
    <xdr:to>
      <xdr:col>2</xdr:col>
      <xdr:colOff>2659109</xdr:colOff>
      <xdr:row>48</xdr:row>
      <xdr:rowOff>1692511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58CD04A-4456-425C-956C-33F38B1E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1592" y="89491284"/>
          <a:ext cx="2094442" cy="2088652"/>
        </a:xfrm>
        <a:prstGeom prst="rect">
          <a:avLst/>
        </a:prstGeom>
      </xdr:spPr>
    </xdr:pic>
    <xdr:clientData/>
  </xdr:twoCellAnchor>
  <xdr:twoCellAnchor editAs="absolute">
    <xdr:from>
      <xdr:col>2</xdr:col>
      <xdr:colOff>825549</xdr:colOff>
      <xdr:row>46</xdr:row>
      <xdr:rowOff>1984154</xdr:rowOff>
    </xdr:from>
    <xdr:to>
      <xdr:col>2</xdr:col>
      <xdr:colOff>2294971</xdr:colOff>
      <xdr:row>47</xdr:row>
      <xdr:rowOff>1404299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4130A8F2-BB5D-4463-AEEE-ECAFA332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6124" y="87737729"/>
          <a:ext cx="1475772" cy="1483895"/>
        </a:xfrm>
        <a:prstGeom prst="rect">
          <a:avLst/>
        </a:prstGeom>
      </xdr:spPr>
    </xdr:pic>
    <xdr:clientData/>
  </xdr:twoCellAnchor>
  <xdr:twoCellAnchor editAs="absolute">
    <xdr:from>
      <xdr:col>2</xdr:col>
      <xdr:colOff>2417924</xdr:colOff>
      <xdr:row>46</xdr:row>
      <xdr:rowOff>1860136</xdr:rowOff>
    </xdr:from>
    <xdr:to>
      <xdr:col>2</xdr:col>
      <xdr:colOff>3646649</xdr:colOff>
      <xdr:row>47</xdr:row>
      <xdr:rowOff>1370817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D095A744-62AE-4571-96D6-57C565E60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21674" y="87616886"/>
          <a:ext cx="1225550" cy="1571256"/>
        </a:xfrm>
        <a:prstGeom prst="rect">
          <a:avLst/>
        </a:prstGeom>
      </xdr:spPr>
    </xdr:pic>
    <xdr:clientData/>
  </xdr:twoCellAnchor>
  <xdr:twoCellAnchor editAs="absolute">
    <xdr:from>
      <xdr:col>2</xdr:col>
      <xdr:colOff>2399934</xdr:colOff>
      <xdr:row>47</xdr:row>
      <xdr:rowOff>1928559</xdr:rowOff>
    </xdr:from>
    <xdr:to>
      <xdr:col>2</xdr:col>
      <xdr:colOff>3647709</xdr:colOff>
      <xdr:row>48</xdr:row>
      <xdr:rowOff>1594770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BBA1ACF2-D4A8-45B8-9A2E-A23CB8161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03684" y="89745884"/>
          <a:ext cx="1250950" cy="1729961"/>
        </a:xfrm>
        <a:prstGeom prst="rect">
          <a:avLst/>
        </a:prstGeom>
      </xdr:spPr>
    </xdr:pic>
    <xdr:clientData/>
  </xdr:twoCellAnchor>
  <xdr:twoCellAnchor editAs="absolute">
    <xdr:from>
      <xdr:col>2</xdr:col>
      <xdr:colOff>2457084</xdr:colOff>
      <xdr:row>48</xdr:row>
      <xdr:rowOff>1916089</xdr:rowOff>
    </xdr:from>
    <xdr:to>
      <xdr:col>2</xdr:col>
      <xdr:colOff>3708034</xdr:colOff>
      <xdr:row>49</xdr:row>
      <xdr:rowOff>1579539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201402A6-BB4F-4DF0-822D-73647A2CF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60834" y="91800339"/>
          <a:ext cx="1254125" cy="1730375"/>
        </a:xfrm>
        <a:prstGeom prst="rect">
          <a:avLst/>
        </a:prstGeom>
      </xdr:spPr>
    </xdr:pic>
    <xdr:clientData/>
  </xdr:twoCellAnchor>
  <xdr:twoCellAnchor editAs="absolute">
    <xdr:from>
      <xdr:col>2</xdr:col>
      <xdr:colOff>979005</xdr:colOff>
      <xdr:row>24</xdr:row>
      <xdr:rowOff>1967673</xdr:rowOff>
    </xdr:from>
    <xdr:to>
      <xdr:col>2</xdr:col>
      <xdr:colOff>3036405</xdr:colOff>
      <xdr:row>25</xdr:row>
      <xdr:rowOff>1948208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7801192C-1CBE-4131-AEC8-29E9D4EBA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9580" y="42318748"/>
          <a:ext cx="2057400" cy="2050635"/>
        </a:xfrm>
        <a:prstGeom prst="rect">
          <a:avLst/>
        </a:prstGeom>
      </xdr:spPr>
    </xdr:pic>
    <xdr:clientData/>
  </xdr:twoCellAnchor>
  <xdr:twoCellAnchor editAs="absolute">
    <xdr:from>
      <xdr:col>2</xdr:col>
      <xdr:colOff>782155</xdr:colOff>
      <xdr:row>25</xdr:row>
      <xdr:rowOff>1637058</xdr:rowOff>
    </xdr:from>
    <xdr:to>
      <xdr:col>2</xdr:col>
      <xdr:colOff>3226905</xdr:colOff>
      <xdr:row>26</xdr:row>
      <xdr:rowOff>2033519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A878E5D8-D7AC-47A9-9DBE-49CF5851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5905" y="44051883"/>
          <a:ext cx="2441575" cy="2463386"/>
        </a:xfrm>
        <a:prstGeom prst="rect">
          <a:avLst/>
        </a:prstGeom>
      </xdr:spPr>
    </xdr:pic>
    <xdr:clientData/>
  </xdr:twoCellAnchor>
  <xdr:twoCellAnchor editAs="absolute">
    <xdr:from>
      <xdr:col>2</xdr:col>
      <xdr:colOff>620229</xdr:colOff>
      <xdr:row>26</xdr:row>
      <xdr:rowOff>1808094</xdr:rowOff>
    </xdr:from>
    <xdr:to>
      <xdr:col>2</xdr:col>
      <xdr:colOff>2873788</xdr:colOff>
      <xdr:row>27</xdr:row>
      <xdr:rowOff>1995004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BB573751-D9D0-4874-B968-A1AD9F2F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7154" y="46286669"/>
          <a:ext cx="2250384" cy="2253835"/>
        </a:xfrm>
        <a:prstGeom prst="rect">
          <a:avLst/>
        </a:prstGeom>
      </xdr:spPr>
    </xdr:pic>
    <xdr:clientData/>
  </xdr:twoCellAnchor>
  <xdr:twoCellAnchor editAs="absolute">
    <xdr:from>
      <xdr:col>2</xdr:col>
      <xdr:colOff>778981</xdr:colOff>
      <xdr:row>27</xdr:row>
      <xdr:rowOff>1842605</xdr:rowOff>
    </xdr:from>
    <xdr:to>
      <xdr:col>2</xdr:col>
      <xdr:colOff>2970014</xdr:colOff>
      <xdr:row>28</xdr:row>
      <xdr:rowOff>1956490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EA2F0DF4-0785-4CF4-A2E1-CA717BE2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2731" y="48388105"/>
          <a:ext cx="2191033" cy="2177635"/>
        </a:xfrm>
        <a:prstGeom prst="rect">
          <a:avLst/>
        </a:prstGeom>
      </xdr:spPr>
    </xdr:pic>
    <xdr:clientData/>
  </xdr:twoCellAnchor>
  <xdr:twoCellAnchor editAs="absolute">
    <xdr:from>
      <xdr:col>2</xdr:col>
      <xdr:colOff>563080</xdr:colOff>
      <xdr:row>28</xdr:row>
      <xdr:rowOff>1483416</xdr:rowOff>
    </xdr:from>
    <xdr:to>
      <xdr:col>2</xdr:col>
      <xdr:colOff>3103080</xdr:colOff>
      <xdr:row>29</xdr:row>
      <xdr:rowOff>1984652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97439572-6A2B-4BCC-99ED-6EC9951BB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005" y="50095841"/>
          <a:ext cx="2536825" cy="2558636"/>
        </a:xfrm>
        <a:prstGeom prst="rect">
          <a:avLst/>
        </a:prstGeom>
      </xdr:spPr>
    </xdr:pic>
    <xdr:clientData/>
  </xdr:twoCellAnchor>
  <xdr:twoCellAnchor editAs="absolute">
    <xdr:from>
      <xdr:col>2</xdr:col>
      <xdr:colOff>769455</xdr:colOff>
      <xdr:row>30</xdr:row>
      <xdr:rowOff>1647688</xdr:rowOff>
    </xdr:from>
    <xdr:to>
      <xdr:col>2</xdr:col>
      <xdr:colOff>3058630</xdr:colOff>
      <xdr:row>31</xdr:row>
      <xdr:rowOff>1850474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C3A44EA4-EAD1-453B-9888-CBCD48D0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6380" y="54384438"/>
          <a:ext cx="2282825" cy="2269711"/>
        </a:xfrm>
        <a:prstGeom prst="rect">
          <a:avLst/>
        </a:prstGeom>
      </xdr:spPr>
    </xdr:pic>
    <xdr:clientData/>
  </xdr:twoCellAnchor>
  <xdr:twoCellAnchor editAs="absolute">
    <xdr:from>
      <xdr:col>2</xdr:col>
      <xdr:colOff>807555</xdr:colOff>
      <xdr:row>31</xdr:row>
      <xdr:rowOff>1691724</xdr:rowOff>
    </xdr:from>
    <xdr:to>
      <xdr:col>2</xdr:col>
      <xdr:colOff>2988780</xdr:colOff>
      <xdr:row>32</xdr:row>
      <xdr:rowOff>1843710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21A5443D-347F-4EB1-AA93-E9EFB4930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4480" y="56495399"/>
          <a:ext cx="2178050" cy="2212561"/>
        </a:xfrm>
        <a:prstGeom prst="rect">
          <a:avLst/>
        </a:prstGeom>
      </xdr:spPr>
    </xdr:pic>
    <xdr:clientData/>
  </xdr:twoCellAnchor>
  <xdr:twoCellAnchor editAs="absolute">
    <xdr:from>
      <xdr:col>2</xdr:col>
      <xdr:colOff>1226655</xdr:colOff>
      <xdr:row>32</xdr:row>
      <xdr:rowOff>1780210</xdr:rowOff>
    </xdr:from>
    <xdr:to>
      <xdr:col>2</xdr:col>
      <xdr:colOff>3284055</xdr:colOff>
      <xdr:row>33</xdr:row>
      <xdr:rowOff>1741695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A882B27D-F0FB-412E-A5F7-784F6E35B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3580" y="58644460"/>
          <a:ext cx="2057400" cy="2025235"/>
        </a:xfrm>
        <a:prstGeom prst="rect">
          <a:avLst/>
        </a:prstGeom>
      </xdr:spPr>
    </xdr:pic>
    <xdr:clientData/>
  </xdr:twoCellAnchor>
  <xdr:twoCellAnchor editAs="absolute">
    <xdr:from>
      <xdr:col>2</xdr:col>
      <xdr:colOff>750404</xdr:colOff>
      <xdr:row>33</xdr:row>
      <xdr:rowOff>1808370</xdr:rowOff>
    </xdr:from>
    <xdr:to>
      <xdr:col>2</xdr:col>
      <xdr:colOff>3781557</xdr:colOff>
      <xdr:row>34</xdr:row>
      <xdr:rowOff>1750806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4B5442B0-DE57-48E1-A995-B24CE6B4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7329" y="60739545"/>
          <a:ext cx="3024803" cy="2006186"/>
        </a:xfrm>
        <a:prstGeom prst="rect">
          <a:avLst/>
        </a:prstGeom>
      </xdr:spPr>
    </xdr:pic>
    <xdr:clientData/>
  </xdr:twoCellAnchor>
  <xdr:twoCellAnchor editAs="absolute">
    <xdr:from>
      <xdr:col>2</xdr:col>
      <xdr:colOff>1131405</xdr:colOff>
      <xdr:row>34</xdr:row>
      <xdr:rowOff>1569831</xdr:rowOff>
    </xdr:from>
    <xdr:to>
      <xdr:col>2</xdr:col>
      <xdr:colOff>3474555</xdr:colOff>
      <xdr:row>35</xdr:row>
      <xdr:rowOff>1851992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4FBA6F35-5A6B-46CA-8380-1A0ED832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8330" y="62561581"/>
          <a:ext cx="2343150" cy="2349086"/>
        </a:xfrm>
        <a:prstGeom prst="rect">
          <a:avLst/>
        </a:prstGeom>
      </xdr:spPr>
    </xdr:pic>
    <xdr:clientData/>
  </xdr:twoCellAnchor>
  <xdr:twoCellAnchor editAs="absolute">
    <xdr:from>
      <xdr:col>2</xdr:col>
      <xdr:colOff>1150455</xdr:colOff>
      <xdr:row>35</xdr:row>
      <xdr:rowOff>1588467</xdr:rowOff>
    </xdr:from>
    <xdr:to>
      <xdr:col>2</xdr:col>
      <xdr:colOff>3417404</xdr:colOff>
      <xdr:row>36</xdr:row>
      <xdr:rowOff>1816367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168FEEE0-42A6-482E-971E-9A1A8ADB7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7380" y="64643967"/>
          <a:ext cx="2266949" cy="2291650"/>
        </a:xfrm>
        <a:prstGeom prst="rect">
          <a:avLst/>
        </a:prstGeom>
      </xdr:spPr>
    </xdr:pic>
    <xdr:clientData/>
  </xdr:twoCellAnchor>
  <xdr:twoCellAnchor editAs="absolute">
    <xdr:from>
      <xdr:col>2</xdr:col>
      <xdr:colOff>1217130</xdr:colOff>
      <xdr:row>36</xdr:row>
      <xdr:rowOff>1683303</xdr:rowOff>
    </xdr:from>
    <xdr:to>
      <xdr:col>2</xdr:col>
      <xdr:colOff>3417404</xdr:colOff>
      <xdr:row>37</xdr:row>
      <xdr:rowOff>1816378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EFDA56B3-4B81-403D-B1DA-E03B443C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0880" y="66802553"/>
          <a:ext cx="2203449" cy="2196825"/>
        </a:xfrm>
        <a:prstGeom prst="rect">
          <a:avLst/>
        </a:prstGeom>
      </xdr:spPr>
    </xdr:pic>
    <xdr:clientData/>
  </xdr:twoCellAnchor>
  <xdr:twoCellAnchor editAs="absolute">
    <xdr:from>
      <xdr:col>2</xdr:col>
      <xdr:colOff>1283805</xdr:colOff>
      <xdr:row>37</xdr:row>
      <xdr:rowOff>1720989</xdr:rowOff>
    </xdr:from>
    <xdr:to>
      <xdr:col>2</xdr:col>
      <xdr:colOff>3398775</xdr:colOff>
      <xdr:row>38</xdr:row>
      <xdr:rowOff>1761849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14DE799B-047B-4E71-A773-B338D3B7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0730" y="68903989"/>
          <a:ext cx="2114970" cy="2104610"/>
        </a:xfrm>
        <a:prstGeom prst="rect">
          <a:avLst/>
        </a:prstGeom>
      </xdr:spPr>
    </xdr:pic>
    <xdr:clientData/>
  </xdr:twoCellAnchor>
  <xdr:twoCellAnchor editAs="absolute">
    <xdr:from>
      <xdr:col>2</xdr:col>
      <xdr:colOff>1245704</xdr:colOff>
      <xdr:row>39</xdr:row>
      <xdr:rowOff>1694760</xdr:rowOff>
    </xdr:from>
    <xdr:to>
      <xdr:col>2</xdr:col>
      <xdr:colOff>3474553</xdr:colOff>
      <xdr:row>40</xdr:row>
      <xdr:rowOff>1843570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8342CC07-FD6B-4599-A2AC-2908AA3F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2629" y="73002085"/>
          <a:ext cx="2228849" cy="2215735"/>
        </a:xfrm>
        <a:prstGeom prst="rect">
          <a:avLst/>
        </a:prstGeom>
      </xdr:spPr>
    </xdr:pic>
    <xdr:clientData/>
  </xdr:twoCellAnchor>
  <xdr:twoCellAnchor editAs="absolute">
    <xdr:from>
      <xdr:col>2</xdr:col>
      <xdr:colOff>1436206</xdr:colOff>
      <xdr:row>40</xdr:row>
      <xdr:rowOff>1872147</xdr:rowOff>
    </xdr:from>
    <xdr:to>
      <xdr:col>2</xdr:col>
      <xdr:colOff>3284055</xdr:colOff>
      <xdr:row>41</xdr:row>
      <xdr:rowOff>1637207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583567B6-D3D6-4A14-8AF5-8ABB792E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6781" y="75243222"/>
          <a:ext cx="1854199" cy="1835160"/>
        </a:xfrm>
        <a:prstGeom prst="rect">
          <a:avLst/>
        </a:prstGeom>
      </xdr:spPr>
    </xdr:pic>
    <xdr:clientData/>
  </xdr:twoCellAnchor>
  <xdr:twoCellAnchor editAs="absolute">
    <xdr:from>
      <xdr:col>2</xdr:col>
      <xdr:colOff>1350480</xdr:colOff>
      <xdr:row>38</xdr:row>
      <xdr:rowOff>1647551</xdr:rowOff>
    </xdr:from>
    <xdr:to>
      <xdr:col>2</xdr:col>
      <xdr:colOff>3407739</xdr:colOff>
      <xdr:row>39</xdr:row>
      <xdr:rowOff>1666186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4BEB9578-447C-4FC9-ABE8-24125DB1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4230" y="70894301"/>
          <a:ext cx="2057259" cy="2082385"/>
        </a:xfrm>
        <a:prstGeom prst="rect">
          <a:avLst/>
        </a:prstGeom>
      </xdr:spPr>
    </xdr:pic>
    <xdr:clientData/>
  </xdr:twoCellAnchor>
  <xdr:twoCellAnchor editAs="absolute">
    <xdr:from>
      <xdr:col>2</xdr:col>
      <xdr:colOff>810730</xdr:colOff>
      <xdr:row>29</xdr:row>
      <xdr:rowOff>1673502</xdr:rowOff>
    </xdr:from>
    <xdr:to>
      <xdr:col>2</xdr:col>
      <xdr:colOff>2931630</xdr:colOff>
      <xdr:row>30</xdr:row>
      <xdr:rowOff>1714363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5FB3F793-1F06-4EB0-9202-8360632A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7655" y="52349677"/>
          <a:ext cx="2117725" cy="2104611"/>
        </a:xfrm>
        <a:prstGeom prst="rect">
          <a:avLst/>
        </a:prstGeom>
      </xdr:spPr>
    </xdr:pic>
    <xdr:clientData/>
  </xdr:twoCellAnchor>
  <xdr:twoCellAnchor editAs="absolute">
    <xdr:from>
      <xdr:col>2</xdr:col>
      <xdr:colOff>1323857</xdr:colOff>
      <xdr:row>41</xdr:row>
      <xdr:rowOff>1995556</xdr:rowOff>
    </xdr:from>
    <xdr:to>
      <xdr:col>2</xdr:col>
      <xdr:colOff>3312905</xdr:colOff>
      <xdr:row>42</xdr:row>
      <xdr:rowOff>1537024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87A7727A-F7C3-4220-92C5-3F1DA580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924432" y="77433556"/>
          <a:ext cx="1992223" cy="1602043"/>
        </a:xfrm>
        <a:prstGeom prst="rect">
          <a:avLst/>
        </a:prstGeom>
      </xdr:spPr>
    </xdr:pic>
    <xdr:clientData/>
  </xdr:twoCellAnchor>
  <xdr:twoCellAnchor editAs="absolute">
    <xdr:from>
      <xdr:col>2</xdr:col>
      <xdr:colOff>407504</xdr:colOff>
      <xdr:row>41</xdr:row>
      <xdr:rowOff>2041902</xdr:rowOff>
    </xdr:from>
    <xdr:to>
      <xdr:col>2</xdr:col>
      <xdr:colOff>925167</xdr:colOff>
      <xdr:row>42</xdr:row>
      <xdr:rowOff>1403674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2BFE4930-5AA7-4FF6-97B5-514F1244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4429" y="77476727"/>
          <a:ext cx="511313" cy="1431872"/>
        </a:xfrm>
        <a:prstGeom prst="rect">
          <a:avLst/>
        </a:prstGeom>
      </xdr:spPr>
    </xdr:pic>
    <xdr:clientData/>
  </xdr:twoCellAnchor>
  <xdr:twoCellAnchor editAs="absolute">
    <xdr:from>
      <xdr:col>2</xdr:col>
      <xdr:colOff>1363029</xdr:colOff>
      <xdr:row>42</xdr:row>
      <xdr:rowOff>1975039</xdr:rowOff>
    </xdr:from>
    <xdr:to>
      <xdr:col>2</xdr:col>
      <xdr:colOff>3058611</xdr:colOff>
      <xdr:row>43</xdr:row>
      <xdr:rowOff>1614830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E1C66B7F-C825-4745-9ABA-9A20EBCE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3604" y="79476789"/>
          <a:ext cx="1695582" cy="1700366"/>
        </a:xfrm>
        <a:prstGeom prst="rect">
          <a:avLst/>
        </a:prstGeom>
      </xdr:spPr>
    </xdr:pic>
    <xdr:clientData/>
  </xdr:twoCellAnchor>
  <xdr:twoCellAnchor editAs="absolute">
    <xdr:from>
      <xdr:col>1</xdr:col>
      <xdr:colOff>635000</xdr:colOff>
      <xdr:row>1</xdr:row>
      <xdr:rowOff>311150</xdr:rowOff>
    </xdr:from>
    <xdr:to>
      <xdr:col>2</xdr:col>
      <xdr:colOff>1274424</xdr:colOff>
      <xdr:row>5</xdr:row>
      <xdr:rowOff>122329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E8CF0553-B8DF-4F3C-912A-31EB0103A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473075"/>
          <a:ext cx="5087599" cy="3265579"/>
        </a:xfrm>
        <a:prstGeom prst="rect">
          <a:avLst/>
        </a:prstGeom>
      </xdr:spPr>
    </xdr:pic>
    <xdr:clientData/>
  </xdr:twoCellAnchor>
  <xdr:twoCellAnchor editAs="absolute">
    <xdr:from>
      <xdr:col>2</xdr:col>
      <xdr:colOff>875057</xdr:colOff>
      <xdr:row>33</xdr:row>
      <xdr:rowOff>872159</xdr:rowOff>
    </xdr:from>
    <xdr:to>
      <xdr:col>2</xdr:col>
      <xdr:colOff>1302574</xdr:colOff>
      <xdr:row>33</xdr:row>
      <xdr:rowOff>1513367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5305C950-0D82-4B32-85E4-35788CC1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8807" y="59796984"/>
          <a:ext cx="430692" cy="644383"/>
        </a:xfrm>
        <a:prstGeom prst="rect">
          <a:avLst/>
        </a:prstGeom>
      </xdr:spPr>
    </xdr:pic>
    <xdr:clientData/>
  </xdr:twoCellAnchor>
  <xdr:twoCellAnchor editAs="absolute">
    <xdr:from>
      <xdr:col>2</xdr:col>
      <xdr:colOff>885963</xdr:colOff>
      <xdr:row>34</xdr:row>
      <xdr:rowOff>909127</xdr:rowOff>
    </xdr:from>
    <xdr:to>
      <xdr:col>2</xdr:col>
      <xdr:colOff>1314436</xdr:colOff>
      <xdr:row>34</xdr:row>
      <xdr:rowOff>1541968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3E2B7A2E-EF4C-4AFB-90CA-146109A4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538" y="61897702"/>
          <a:ext cx="431648" cy="639191"/>
        </a:xfrm>
        <a:prstGeom prst="rect">
          <a:avLst/>
        </a:prstGeom>
      </xdr:spPr>
    </xdr:pic>
    <xdr:clientData/>
  </xdr:twoCellAnchor>
  <xdr:twoCellAnchor editAs="absolute">
    <xdr:from>
      <xdr:col>2</xdr:col>
      <xdr:colOff>1016828</xdr:colOff>
      <xdr:row>35</xdr:row>
      <xdr:rowOff>765428</xdr:rowOff>
    </xdr:from>
    <xdr:to>
      <xdr:col>2</xdr:col>
      <xdr:colOff>1409420</xdr:colOff>
      <xdr:row>35</xdr:row>
      <xdr:rowOff>1397549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608E3E2A-32DC-4CD2-87F3-8055498D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3753" y="63820928"/>
          <a:ext cx="389417" cy="632121"/>
        </a:xfrm>
        <a:prstGeom prst="rect">
          <a:avLst/>
        </a:prstGeom>
      </xdr:spPr>
    </xdr:pic>
    <xdr:clientData/>
  </xdr:twoCellAnchor>
  <xdr:twoCellAnchor editAs="absolute">
    <xdr:from>
      <xdr:col>2</xdr:col>
      <xdr:colOff>1037258</xdr:colOff>
      <xdr:row>36</xdr:row>
      <xdr:rowOff>550725</xdr:rowOff>
    </xdr:from>
    <xdr:to>
      <xdr:col>2</xdr:col>
      <xdr:colOff>1454997</xdr:colOff>
      <xdr:row>36</xdr:row>
      <xdr:rowOff>1213085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7E0D989F-97FE-47AA-915A-5CFDCADA2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4183" y="65666800"/>
          <a:ext cx="417739" cy="662360"/>
        </a:xfrm>
        <a:prstGeom prst="rect">
          <a:avLst/>
        </a:prstGeom>
      </xdr:spPr>
    </xdr:pic>
    <xdr:clientData/>
  </xdr:twoCellAnchor>
  <xdr:twoCellAnchor editAs="absolute">
    <xdr:from>
      <xdr:col>2</xdr:col>
      <xdr:colOff>1054238</xdr:colOff>
      <xdr:row>37</xdr:row>
      <xdr:rowOff>608994</xdr:rowOff>
    </xdr:from>
    <xdr:to>
      <xdr:col>2</xdr:col>
      <xdr:colOff>1530488</xdr:colOff>
      <xdr:row>37</xdr:row>
      <xdr:rowOff>1271005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675EEE52-A93A-4BBB-A1A4-7ED31B2C9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1163" y="67788819"/>
          <a:ext cx="476250" cy="662011"/>
        </a:xfrm>
        <a:prstGeom prst="rect">
          <a:avLst/>
        </a:prstGeom>
      </xdr:spPr>
    </xdr:pic>
    <xdr:clientData/>
  </xdr:twoCellAnchor>
  <xdr:twoCellAnchor editAs="absolute">
    <xdr:from>
      <xdr:col>2</xdr:col>
      <xdr:colOff>906118</xdr:colOff>
      <xdr:row>38</xdr:row>
      <xdr:rowOff>632455</xdr:rowOff>
    </xdr:from>
    <xdr:to>
      <xdr:col>2</xdr:col>
      <xdr:colOff>1647226</xdr:colOff>
      <xdr:row>38</xdr:row>
      <xdr:rowOff>1371080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68EFFCBB-0D2F-4E30-B89B-3A18CEE44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6693" y="69879205"/>
          <a:ext cx="747458" cy="741800"/>
        </a:xfrm>
        <a:prstGeom prst="rect">
          <a:avLst/>
        </a:prstGeom>
      </xdr:spPr>
    </xdr:pic>
    <xdr:clientData/>
  </xdr:twoCellAnchor>
  <xdr:twoCellAnchor editAs="absolute">
    <xdr:from>
      <xdr:col>2</xdr:col>
      <xdr:colOff>1131404</xdr:colOff>
      <xdr:row>39</xdr:row>
      <xdr:rowOff>1089926</xdr:rowOff>
    </xdr:from>
    <xdr:to>
      <xdr:col>2</xdr:col>
      <xdr:colOff>1636116</xdr:colOff>
      <xdr:row>39</xdr:row>
      <xdr:rowOff>1416103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A97F1833-AF61-40FB-8427-3B0234797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31979" y="72400426"/>
          <a:ext cx="507887" cy="32617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63500</xdr:rowOff>
    </xdr:from>
    <xdr:to>
      <xdr:col>5</xdr:col>
      <xdr:colOff>1778000</xdr:colOff>
      <xdr:row>5</xdr:row>
      <xdr:rowOff>2540000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91722A-144B-5C56-CBCD-D35F8DA9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144000" y="63500"/>
          <a:ext cx="13271500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lrhona-collection.com/blogs/recettes/fraisier?_gl=1*1gkobtv*_up*MQ..*_ga*NzcxMDMxMjQ3LjE3NDcyMjI1MzQ.*_ga_PK309CB66J*czE3NDcyMjI1MzQkbzEkZzAkdDE3NDcyMjM1NjQkajAkbDAkaDE3MDY0MjQ2NjY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3DF8-6AC7-4E2D-AC6A-4FA6BDA7E532}">
  <sheetPr>
    <pageSetUpPr fitToPage="1"/>
  </sheetPr>
  <dimension ref="A1:BI520"/>
  <sheetViews>
    <sheetView tabSelected="1" zoomScale="30" zoomScaleNormal="30" zoomScaleSheetLayoutView="30" workbookViewId="0">
      <selection activeCell="M9" sqref="M9"/>
    </sheetView>
  </sheetViews>
  <sheetFormatPr baseColWidth="10" defaultColWidth="10.875" defaultRowHeight="15.75"/>
  <cols>
    <col min="1" max="1" width="1.875" customWidth="1"/>
    <col min="2" max="2" width="58.125" style="55" customWidth="1"/>
    <col min="3" max="3" width="58.5" customWidth="1"/>
    <col min="4" max="4" width="118.125" customWidth="1"/>
    <col min="5" max="5" width="33.75" customWidth="1"/>
    <col min="6" max="6" width="28.125" customWidth="1"/>
    <col min="7" max="7" width="32.25" style="100" customWidth="1"/>
    <col min="8" max="8" width="30.375" style="56" customWidth="1"/>
    <col min="9" max="9" width="23.625" style="56" customWidth="1"/>
    <col min="10" max="10" width="40.875" style="73" customWidth="1"/>
    <col min="11" max="11" width="36.75" style="55" customWidth="1"/>
    <col min="12" max="12" width="2.75" style="55" customWidth="1"/>
    <col min="13" max="13" width="94.25" style="4" customWidth="1"/>
    <col min="14" max="14" width="28.75" style="4" customWidth="1"/>
    <col min="15" max="15" width="10.875" style="4" customWidth="1"/>
    <col min="16" max="61" width="10.875" style="4"/>
  </cols>
  <sheetData>
    <row r="1" spans="1:61" ht="11.25" customHeight="1" thickBot="1">
      <c r="A1" s="1"/>
      <c r="B1" s="2"/>
      <c r="C1" s="1"/>
      <c r="D1" s="1"/>
      <c r="E1" s="1"/>
      <c r="F1" s="1"/>
      <c r="G1" s="90"/>
      <c r="H1" s="3"/>
      <c r="I1" s="3"/>
      <c r="J1" s="64"/>
      <c r="K1" s="2"/>
      <c r="L1" s="2"/>
    </row>
    <row r="2" spans="1:61" ht="86.45" customHeight="1" thickBot="1">
      <c r="A2" s="1"/>
      <c r="B2" s="5"/>
      <c r="C2" s="5"/>
      <c r="D2" s="110"/>
      <c r="E2" s="111"/>
      <c r="F2" s="111"/>
      <c r="G2" s="105"/>
      <c r="H2" s="58"/>
      <c r="I2" s="59" t="s">
        <v>0</v>
      </c>
      <c r="J2" s="65"/>
      <c r="K2" s="60">
        <f>K62</f>
        <v>0</v>
      </c>
      <c r="L2" s="6"/>
    </row>
    <row r="3" spans="1:61" ht="90.6" customHeight="1" thickBot="1">
      <c r="A3" s="1"/>
      <c r="B3" s="5"/>
      <c r="C3" s="5"/>
      <c r="D3" s="111"/>
      <c r="E3" s="111"/>
      <c r="F3" s="111"/>
      <c r="G3" s="105"/>
      <c r="H3" s="61"/>
      <c r="I3" s="58"/>
      <c r="J3" s="66"/>
      <c r="K3" s="58"/>
      <c r="L3" s="6"/>
    </row>
    <row r="4" spans="1:61" ht="41.25" customHeight="1">
      <c r="A4" s="1"/>
      <c r="B4" s="7"/>
      <c r="C4" s="7"/>
      <c r="D4" s="111"/>
      <c r="E4" s="111"/>
      <c r="F4" s="111"/>
      <c r="G4" s="105"/>
      <c r="H4" s="104" t="s">
        <v>1</v>
      </c>
      <c r="I4" s="114"/>
      <c r="J4" s="114"/>
      <c r="K4" s="115"/>
      <c r="L4" s="6"/>
      <c r="M4" s="89"/>
    </row>
    <row r="5" spans="1:61" s="11" customFormat="1" ht="52.5" customHeight="1">
      <c r="A5" s="8"/>
      <c r="B5" s="7"/>
      <c r="C5" s="7"/>
      <c r="D5" s="111"/>
      <c r="E5" s="111"/>
      <c r="F5" s="111"/>
      <c r="G5" s="105"/>
      <c r="H5" s="62" t="s">
        <v>2</v>
      </c>
      <c r="I5" s="116"/>
      <c r="J5" s="116"/>
      <c r="K5" s="117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1" s="15" customFormat="1" ht="223.5" customHeight="1" thickBot="1">
      <c r="A6" s="12"/>
      <c r="B6" s="7"/>
      <c r="C6" s="7"/>
      <c r="D6" s="105"/>
      <c r="E6" s="105"/>
      <c r="F6" s="105"/>
      <c r="G6" s="105"/>
      <c r="H6" s="63" t="s">
        <v>3</v>
      </c>
      <c r="I6" s="118"/>
      <c r="J6" s="118"/>
      <c r="K6" s="119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s="14" customFormat="1" ht="8.25" customHeight="1">
      <c r="A7" s="12"/>
      <c r="B7" s="16"/>
      <c r="C7" s="17"/>
      <c r="D7" s="18"/>
      <c r="E7" s="17"/>
      <c r="F7" s="17"/>
      <c r="G7" s="91"/>
      <c r="H7" s="57"/>
      <c r="I7" s="57"/>
      <c r="J7" s="67"/>
      <c r="K7" s="57"/>
      <c r="L7" s="13"/>
    </row>
    <row r="8" spans="1:61" s="22" customFormat="1" ht="62.25" customHeight="1">
      <c r="A8" s="19"/>
      <c r="B8" s="84" t="s">
        <v>4</v>
      </c>
      <c r="C8" s="84" t="s">
        <v>5</v>
      </c>
      <c r="D8" s="84" t="s">
        <v>6</v>
      </c>
      <c r="E8" s="84" t="s">
        <v>7</v>
      </c>
      <c r="F8" s="84" t="s">
        <v>8</v>
      </c>
      <c r="G8" s="84" t="s">
        <v>9</v>
      </c>
      <c r="H8" s="84" t="s">
        <v>10</v>
      </c>
      <c r="I8" s="84" t="s">
        <v>11</v>
      </c>
      <c r="J8" s="84" t="s">
        <v>12</v>
      </c>
      <c r="K8" s="84" t="s">
        <v>0</v>
      </c>
      <c r="L8" s="20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</row>
    <row r="9" spans="1:61" s="22" customFormat="1" ht="162" customHeight="1">
      <c r="A9" s="19"/>
      <c r="B9" s="74" t="s">
        <v>13</v>
      </c>
      <c r="C9" s="74"/>
      <c r="D9" s="101" t="s">
        <v>14</v>
      </c>
      <c r="E9" s="102" t="s">
        <v>15</v>
      </c>
      <c r="F9" s="106">
        <v>34.9</v>
      </c>
      <c r="G9" s="107">
        <v>25.128</v>
      </c>
      <c r="H9" s="103">
        <v>51177</v>
      </c>
      <c r="I9" s="77"/>
      <c r="J9" s="103" t="s">
        <v>16</v>
      </c>
      <c r="K9" s="78">
        <f t="shared" ref="K9:K13" si="0">I9*G9</f>
        <v>0</v>
      </c>
      <c r="L9" s="20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0" spans="1:61" s="22" customFormat="1" ht="162" customHeight="1">
      <c r="A10" s="19"/>
      <c r="B10" s="74" t="s">
        <v>17</v>
      </c>
      <c r="C10" s="74"/>
      <c r="D10" s="101" t="s">
        <v>18</v>
      </c>
      <c r="E10" s="102" t="s">
        <v>19</v>
      </c>
      <c r="F10" s="106">
        <v>18</v>
      </c>
      <c r="G10" s="107">
        <v>11.394</v>
      </c>
      <c r="H10" s="103">
        <v>51178</v>
      </c>
      <c r="I10" s="77"/>
      <c r="J10" s="103" t="s">
        <v>16</v>
      </c>
      <c r="K10" s="78">
        <f t="shared" si="0"/>
        <v>0</v>
      </c>
      <c r="L10" s="2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</row>
    <row r="11" spans="1:61" s="22" customFormat="1" ht="162" customHeight="1">
      <c r="A11" s="19"/>
      <c r="B11" s="74" t="s">
        <v>20</v>
      </c>
      <c r="C11" s="74"/>
      <c r="D11" s="101" t="s">
        <v>21</v>
      </c>
      <c r="E11" s="102" t="s">
        <v>22</v>
      </c>
      <c r="F11" s="106">
        <v>16</v>
      </c>
      <c r="G11" s="107">
        <v>10.128</v>
      </c>
      <c r="H11" s="103">
        <v>51179</v>
      </c>
      <c r="I11" s="77"/>
      <c r="J11" s="103" t="s">
        <v>16</v>
      </c>
      <c r="K11" s="78">
        <f t="shared" si="0"/>
        <v>0</v>
      </c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s="22" customFormat="1" ht="162" customHeight="1">
      <c r="A12" s="19"/>
      <c r="B12" s="74" t="s">
        <v>23</v>
      </c>
      <c r="C12" s="74"/>
      <c r="D12" s="101" t="s">
        <v>24</v>
      </c>
      <c r="E12" s="102" t="s">
        <v>25</v>
      </c>
      <c r="F12" s="106">
        <v>24.9</v>
      </c>
      <c r="G12" s="107">
        <v>15.761699999999999</v>
      </c>
      <c r="H12" s="103">
        <v>51176</v>
      </c>
      <c r="I12" s="77"/>
      <c r="J12" s="103" t="s">
        <v>16</v>
      </c>
      <c r="K12" s="78">
        <f t="shared" si="0"/>
        <v>0</v>
      </c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</row>
    <row r="13" spans="1:61" s="22" customFormat="1" ht="162" customHeight="1">
      <c r="A13" s="19"/>
      <c r="B13" s="74" t="s">
        <v>26</v>
      </c>
      <c r="C13" s="74"/>
      <c r="D13" s="101" t="s">
        <v>27</v>
      </c>
      <c r="E13" s="102" t="s">
        <v>28</v>
      </c>
      <c r="F13" s="106">
        <v>36.9</v>
      </c>
      <c r="G13" s="107">
        <v>23.357700000000001</v>
      </c>
      <c r="H13" s="103">
        <v>51180</v>
      </c>
      <c r="I13" s="77"/>
      <c r="J13" s="103" t="s">
        <v>16</v>
      </c>
      <c r="K13" s="78">
        <f t="shared" si="0"/>
        <v>0</v>
      </c>
      <c r="L13" s="2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</row>
    <row r="14" spans="1:61" ht="162" customHeight="1">
      <c r="A14" s="1"/>
      <c r="B14" s="74" t="s">
        <v>29</v>
      </c>
      <c r="C14" s="74"/>
      <c r="D14" s="101" t="s">
        <v>30</v>
      </c>
      <c r="E14" s="102">
        <v>50</v>
      </c>
      <c r="F14" s="106">
        <v>7.9</v>
      </c>
      <c r="G14" s="107">
        <v>5.0429000000000004</v>
      </c>
      <c r="H14" s="103">
        <v>11254</v>
      </c>
      <c r="I14" s="77"/>
      <c r="J14" s="103" t="s">
        <v>16</v>
      </c>
      <c r="K14" s="78">
        <f t="shared" ref="K14:K31" si="1">I14*G14</f>
        <v>0</v>
      </c>
      <c r="L14" s="23"/>
    </row>
    <row r="15" spans="1:61" ht="162" customHeight="1">
      <c r="A15" s="1"/>
      <c r="B15" s="74" t="s">
        <v>31</v>
      </c>
      <c r="C15" s="74"/>
      <c r="D15" s="101" t="s">
        <v>32</v>
      </c>
      <c r="E15" s="102">
        <v>50</v>
      </c>
      <c r="F15" s="106">
        <v>7.9</v>
      </c>
      <c r="G15" s="107">
        <v>5.0429000000000004</v>
      </c>
      <c r="H15" s="103">
        <v>11255</v>
      </c>
      <c r="I15" s="77"/>
      <c r="J15" s="103" t="s">
        <v>16</v>
      </c>
      <c r="K15" s="78">
        <f t="shared" si="1"/>
        <v>0</v>
      </c>
      <c r="L15" s="23"/>
    </row>
    <row r="16" spans="1:61" ht="162" customHeight="1">
      <c r="A16" s="1"/>
      <c r="B16" s="74" t="s">
        <v>33</v>
      </c>
      <c r="C16" s="74"/>
      <c r="D16" s="101" t="s">
        <v>34</v>
      </c>
      <c r="E16" s="102">
        <v>50</v>
      </c>
      <c r="F16" s="106">
        <v>7.9</v>
      </c>
      <c r="G16" s="107">
        <v>5.0429000000000004</v>
      </c>
      <c r="H16" s="103">
        <v>11257</v>
      </c>
      <c r="I16" s="77"/>
      <c r="J16" s="103" t="s">
        <v>16</v>
      </c>
      <c r="K16" s="78">
        <f t="shared" si="1"/>
        <v>0</v>
      </c>
      <c r="L16" s="23"/>
    </row>
    <row r="17" spans="1:12" ht="162" customHeight="1">
      <c r="A17" s="1"/>
      <c r="B17" s="74" t="s">
        <v>35</v>
      </c>
      <c r="C17" s="74"/>
      <c r="D17" s="101" t="s">
        <v>36</v>
      </c>
      <c r="E17" s="102">
        <v>20</v>
      </c>
      <c r="F17" s="106">
        <v>2.2999999999999998</v>
      </c>
      <c r="G17" s="107">
        <v>1.4980999999999998</v>
      </c>
      <c r="H17" s="103">
        <v>40573</v>
      </c>
      <c r="I17" s="77"/>
      <c r="J17" s="103" t="s">
        <v>16</v>
      </c>
      <c r="K17" s="78">
        <f t="shared" si="1"/>
        <v>0</v>
      </c>
      <c r="L17" s="23"/>
    </row>
    <row r="18" spans="1:12" ht="162" customHeight="1">
      <c r="A18" s="1"/>
      <c r="B18" s="74" t="s">
        <v>37</v>
      </c>
      <c r="C18" s="74"/>
      <c r="D18" s="101" t="s">
        <v>38</v>
      </c>
      <c r="E18" s="102">
        <v>20</v>
      </c>
      <c r="F18" s="106">
        <v>2.2999999999999998</v>
      </c>
      <c r="G18" s="107">
        <v>1.4981</v>
      </c>
      <c r="H18" s="103">
        <v>40572</v>
      </c>
      <c r="I18" s="77"/>
      <c r="J18" s="103" t="s">
        <v>16</v>
      </c>
      <c r="K18" s="78">
        <f t="shared" si="1"/>
        <v>0</v>
      </c>
      <c r="L18" s="23"/>
    </row>
    <row r="19" spans="1:12" ht="162" customHeight="1">
      <c r="A19" s="1"/>
      <c r="B19" s="74" t="s">
        <v>39</v>
      </c>
      <c r="C19" s="74"/>
      <c r="D19" s="101" t="s">
        <v>40</v>
      </c>
      <c r="E19" s="102">
        <v>20</v>
      </c>
      <c r="F19" s="106">
        <v>2.2999999999999998</v>
      </c>
      <c r="G19" s="107">
        <v>1.6919999999999999</v>
      </c>
      <c r="H19" s="103">
        <v>40575</v>
      </c>
      <c r="I19" s="77"/>
      <c r="J19" s="103" t="s">
        <v>16</v>
      </c>
      <c r="K19" s="78">
        <f t="shared" si="1"/>
        <v>0</v>
      </c>
      <c r="L19" s="23"/>
    </row>
    <row r="20" spans="1:12" ht="162" customHeight="1">
      <c r="A20" s="1"/>
      <c r="B20" s="74" t="s">
        <v>41</v>
      </c>
      <c r="C20" s="74"/>
      <c r="D20" s="101" t="s">
        <v>42</v>
      </c>
      <c r="E20" s="102">
        <v>70</v>
      </c>
      <c r="F20" s="106">
        <v>8.5</v>
      </c>
      <c r="G20" s="107">
        <v>6.1199999999999992</v>
      </c>
      <c r="H20" s="103">
        <v>31272</v>
      </c>
      <c r="I20" s="77"/>
      <c r="J20" s="103" t="s">
        <v>16</v>
      </c>
      <c r="K20" s="78">
        <f t="shared" si="1"/>
        <v>0</v>
      </c>
      <c r="L20" s="23"/>
    </row>
    <row r="21" spans="1:12" ht="162" customHeight="1">
      <c r="A21" s="1"/>
      <c r="B21" s="74" t="s">
        <v>43</v>
      </c>
      <c r="C21" s="74"/>
      <c r="D21" s="101" t="s">
        <v>44</v>
      </c>
      <c r="E21" s="102">
        <v>70</v>
      </c>
      <c r="F21" s="106">
        <v>7.25</v>
      </c>
      <c r="G21" s="107">
        <v>5.22</v>
      </c>
      <c r="H21" s="103">
        <v>31274</v>
      </c>
      <c r="I21" s="77"/>
      <c r="J21" s="103" t="s">
        <v>16</v>
      </c>
      <c r="K21" s="78">
        <f t="shared" si="1"/>
        <v>0</v>
      </c>
      <c r="L21" s="23"/>
    </row>
    <row r="22" spans="1:12" ht="162" customHeight="1">
      <c r="A22" s="1"/>
      <c r="B22" s="74" t="s">
        <v>45</v>
      </c>
      <c r="C22" s="74"/>
      <c r="D22" s="101" t="s">
        <v>46</v>
      </c>
      <c r="E22" s="102">
        <v>30</v>
      </c>
      <c r="F22" s="106">
        <v>6</v>
      </c>
      <c r="G22" s="107">
        <v>3.7874500000000002</v>
      </c>
      <c r="H22" s="103">
        <v>33517</v>
      </c>
      <c r="I22" s="77"/>
      <c r="J22" s="103" t="s">
        <v>16</v>
      </c>
      <c r="K22" s="78">
        <f t="shared" si="1"/>
        <v>0</v>
      </c>
      <c r="L22" s="23"/>
    </row>
    <row r="23" spans="1:12" ht="162" customHeight="1">
      <c r="A23" s="1"/>
      <c r="B23" s="74" t="s">
        <v>47</v>
      </c>
      <c r="C23" s="74"/>
      <c r="D23" s="101" t="s">
        <v>48</v>
      </c>
      <c r="E23" s="102">
        <v>90</v>
      </c>
      <c r="F23" s="106">
        <v>17</v>
      </c>
      <c r="G23" s="107">
        <v>10.8665</v>
      </c>
      <c r="H23" s="103">
        <v>47854</v>
      </c>
      <c r="I23" s="77"/>
      <c r="J23" s="103" t="s">
        <v>16</v>
      </c>
      <c r="K23" s="78">
        <f t="shared" si="1"/>
        <v>0</v>
      </c>
      <c r="L23" s="23"/>
    </row>
    <row r="24" spans="1:12" ht="162" customHeight="1">
      <c r="A24" s="1"/>
      <c r="B24" s="74" t="s">
        <v>49</v>
      </c>
      <c r="C24" s="74"/>
      <c r="D24" s="101" t="s">
        <v>50</v>
      </c>
      <c r="E24" s="102">
        <v>90</v>
      </c>
      <c r="F24" s="106">
        <v>17</v>
      </c>
      <c r="G24" s="107">
        <v>10.8665</v>
      </c>
      <c r="H24" s="103">
        <v>47856</v>
      </c>
      <c r="I24" s="77"/>
      <c r="J24" s="103" t="s">
        <v>16</v>
      </c>
      <c r="K24" s="78">
        <f t="shared" si="1"/>
        <v>0</v>
      </c>
      <c r="L24" s="23"/>
    </row>
    <row r="25" spans="1:12" ht="162" customHeight="1">
      <c r="A25" s="1"/>
      <c r="B25" s="74" t="s">
        <v>51</v>
      </c>
      <c r="C25" s="74"/>
      <c r="D25" s="75" t="s">
        <v>52</v>
      </c>
      <c r="E25" s="76">
        <v>160</v>
      </c>
      <c r="F25" s="106">
        <v>29.9</v>
      </c>
      <c r="G25" s="107">
        <v>18.9267</v>
      </c>
      <c r="H25" s="103">
        <v>34270</v>
      </c>
      <c r="I25" s="77"/>
      <c r="J25" s="77" t="s">
        <v>16</v>
      </c>
      <c r="K25" s="78">
        <f t="shared" si="1"/>
        <v>0</v>
      </c>
      <c r="L25" s="23"/>
    </row>
    <row r="26" spans="1:12" ht="162" customHeight="1">
      <c r="A26" s="1"/>
      <c r="B26" s="74" t="s">
        <v>53</v>
      </c>
      <c r="C26" s="74"/>
      <c r="D26" s="75" t="s">
        <v>54</v>
      </c>
      <c r="E26" s="76">
        <v>250</v>
      </c>
      <c r="F26" s="106">
        <v>44</v>
      </c>
      <c r="G26" s="107">
        <v>27.9575</v>
      </c>
      <c r="H26" s="103">
        <v>34272</v>
      </c>
      <c r="I26" s="77"/>
      <c r="J26" s="77" t="s">
        <v>16</v>
      </c>
      <c r="K26" s="78">
        <f t="shared" si="1"/>
        <v>0</v>
      </c>
      <c r="L26" s="23"/>
    </row>
    <row r="27" spans="1:12" ht="162" customHeight="1">
      <c r="A27" s="1"/>
      <c r="B27" s="74" t="s">
        <v>55</v>
      </c>
      <c r="C27" s="74"/>
      <c r="D27" s="75" t="s">
        <v>56</v>
      </c>
      <c r="E27" s="76">
        <v>230</v>
      </c>
      <c r="F27" s="106">
        <v>36.9</v>
      </c>
      <c r="G27" s="107">
        <v>23.347149999999999</v>
      </c>
      <c r="H27" s="103">
        <v>44301</v>
      </c>
      <c r="I27" s="77"/>
      <c r="J27" s="77" t="s">
        <v>16</v>
      </c>
      <c r="K27" s="78">
        <f t="shared" si="1"/>
        <v>0</v>
      </c>
      <c r="L27" s="23"/>
    </row>
    <row r="28" spans="1:12" ht="162" customHeight="1">
      <c r="A28" s="1"/>
      <c r="B28" s="74" t="s">
        <v>57</v>
      </c>
      <c r="C28" s="74"/>
      <c r="D28" s="75" t="s">
        <v>58</v>
      </c>
      <c r="E28" s="76">
        <v>345</v>
      </c>
      <c r="F28" s="106">
        <v>54</v>
      </c>
      <c r="G28" s="107">
        <v>34.160899999999998</v>
      </c>
      <c r="H28" s="103">
        <v>44289</v>
      </c>
      <c r="I28" s="77"/>
      <c r="J28" s="77" t="s">
        <v>16</v>
      </c>
      <c r="K28" s="78">
        <f t="shared" si="1"/>
        <v>0</v>
      </c>
      <c r="L28" s="23"/>
    </row>
    <row r="29" spans="1:12" ht="162" customHeight="1">
      <c r="A29" s="1"/>
      <c r="B29" s="74" t="s">
        <v>59</v>
      </c>
      <c r="C29" s="74"/>
      <c r="D29" s="75" t="s">
        <v>60</v>
      </c>
      <c r="E29" s="76">
        <v>230</v>
      </c>
      <c r="F29" s="106">
        <v>27.9</v>
      </c>
      <c r="G29" s="107">
        <v>17.660699999999999</v>
      </c>
      <c r="H29" s="103">
        <v>33900</v>
      </c>
      <c r="I29" s="77"/>
      <c r="J29" s="77" t="s">
        <v>16</v>
      </c>
      <c r="K29" s="78">
        <f t="shared" si="1"/>
        <v>0</v>
      </c>
      <c r="L29" s="23"/>
    </row>
    <row r="30" spans="1:12" ht="162" customHeight="1">
      <c r="A30" s="1"/>
      <c r="B30" s="74" t="s">
        <v>61</v>
      </c>
      <c r="C30" s="74"/>
      <c r="D30" s="75" t="s">
        <v>62</v>
      </c>
      <c r="E30" s="76">
        <v>300</v>
      </c>
      <c r="F30" s="106">
        <v>34.9</v>
      </c>
      <c r="G30" s="107">
        <v>22.1128</v>
      </c>
      <c r="H30" s="103">
        <v>45687</v>
      </c>
      <c r="I30" s="77"/>
      <c r="J30" s="77" t="s">
        <v>16</v>
      </c>
      <c r="K30" s="78">
        <f t="shared" si="1"/>
        <v>0</v>
      </c>
      <c r="L30" s="23"/>
    </row>
    <row r="31" spans="1:12" ht="162" customHeight="1">
      <c r="A31" s="1"/>
      <c r="B31" s="74" t="s">
        <v>63</v>
      </c>
      <c r="C31" s="74"/>
      <c r="D31" s="75" t="s">
        <v>64</v>
      </c>
      <c r="E31" s="76">
        <v>450</v>
      </c>
      <c r="F31" s="106">
        <v>49.9</v>
      </c>
      <c r="G31" s="107">
        <v>31.5656</v>
      </c>
      <c r="H31" s="103">
        <v>45699</v>
      </c>
      <c r="I31" s="77"/>
      <c r="J31" s="77" t="s">
        <v>16</v>
      </c>
      <c r="K31" s="78">
        <f t="shared" si="1"/>
        <v>0</v>
      </c>
      <c r="L31" s="23"/>
    </row>
    <row r="32" spans="1:12" ht="162" customHeight="1">
      <c r="A32" s="1"/>
      <c r="B32" s="74" t="s">
        <v>65</v>
      </c>
      <c r="C32" s="74"/>
      <c r="D32" s="75" t="s">
        <v>66</v>
      </c>
      <c r="E32" s="76">
        <v>160</v>
      </c>
      <c r="F32" s="106">
        <v>23.9</v>
      </c>
      <c r="G32" s="107">
        <v>15.097049999999999</v>
      </c>
      <c r="H32" s="103">
        <v>45686</v>
      </c>
      <c r="I32" s="77"/>
      <c r="J32" s="77" t="s">
        <v>16</v>
      </c>
      <c r="K32" s="78">
        <f t="shared" ref="K32:K45" si="2">I32*G32</f>
        <v>0</v>
      </c>
      <c r="L32" s="23"/>
    </row>
    <row r="33" spans="1:14" ht="162" customHeight="1">
      <c r="A33" s="1"/>
      <c r="B33" s="74" t="s">
        <v>67</v>
      </c>
      <c r="C33" s="74"/>
      <c r="D33" s="75" t="s">
        <v>68</v>
      </c>
      <c r="E33" s="76">
        <v>145</v>
      </c>
      <c r="F33" s="106">
        <v>29.9</v>
      </c>
      <c r="G33" s="107">
        <v>18.916149999999998</v>
      </c>
      <c r="H33" s="103">
        <v>33870</v>
      </c>
      <c r="I33" s="77"/>
      <c r="J33" s="77" t="s">
        <v>16</v>
      </c>
      <c r="K33" s="78">
        <f t="shared" si="2"/>
        <v>0</v>
      </c>
      <c r="L33" s="23"/>
    </row>
    <row r="34" spans="1:14" ht="162" customHeight="1">
      <c r="A34" s="1"/>
      <c r="B34" s="74" t="s">
        <v>69</v>
      </c>
      <c r="C34" s="74"/>
      <c r="D34" s="75" t="s">
        <v>70</v>
      </c>
      <c r="E34" s="76">
        <v>75</v>
      </c>
      <c r="F34" s="106">
        <v>15.9</v>
      </c>
      <c r="G34" s="107">
        <v>10.11745</v>
      </c>
      <c r="H34" s="103">
        <v>33901</v>
      </c>
      <c r="I34" s="77"/>
      <c r="J34" s="77" t="s">
        <v>16</v>
      </c>
      <c r="K34" s="78">
        <f t="shared" si="2"/>
        <v>0</v>
      </c>
      <c r="L34" s="23"/>
    </row>
    <row r="35" spans="1:14" ht="162" customHeight="1">
      <c r="A35" s="1"/>
      <c r="B35" s="74" t="s">
        <v>71</v>
      </c>
      <c r="C35" s="74"/>
      <c r="D35" s="75" t="s">
        <v>72</v>
      </c>
      <c r="E35" s="76" t="s">
        <v>73</v>
      </c>
      <c r="F35" s="106">
        <v>48.9</v>
      </c>
      <c r="G35" s="107">
        <v>38.401999999999994</v>
      </c>
      <c r="H35" s="103">
        <v>12386</v>
      </c>
      <c r="I35" s="77"/>
      <c r="J35" s="77" t="s">
        <v>16</v>
      </c>
      <c r="K35" s="78">
        <f t="shared" si="2"/>
        <v>0</v>
      </c>
      <c r="L35" s="23"/>
    </row>
    <row r="36" spans="1:14" ht="162" customHeight="1">
      <c r="A36" s="1"/>
      <c r="B36" s="74" t="s">
        <v>74</v>
      </c>
      <c r="C36" s="74"/>
      <c r="D36" s="75" t="s">
        <v>75</v>
      </c>
      <c r="E36" s="76" t="s">
        <v>73</v>
      </c>
      <c r="F36" s="106">
        <v>48.9</v>
      </c>
      <c r="G36" s="107">
        <v>38.665749999999996</v>
      </c>
      <c r="H36" s="77">
        <v>12388</v>
      </c>
      <c r="I36" s="77"/>
      <c r="J36" s="77" t="s">
        <v>16</v>
      </c>
      <c r="K36" s="78">
        <f t="shared" si="2"/>
        <v>0</v>
      </c>
      <c r="L36" s="23"/>
    </row>
    <row r="37" spans="1:14" ht="162" customHeight="1">
      <c r="A37" s="1"/>
      <c r="B37" s="74" t="s">
        <v>76</v>
      </c>
      <c r="C37" s="74"/>
      <c r="D37" s="75" t="s">
        <v>77</v>
      </c>
      <c r="E37" s="76">
        <v>250</v>
      </c>
      <c r="F37" s="106">
        <v>17.899999999999999</v>
      </c>
      <c r="G37" s="107">
        <v>11.794899999999998</v>
      </c>
      <c r="H37" s="77">
        <v>31209</v>
      </c>
      <c r="I37" s="77"/>
      <c r="J37" s="77" t="s">
        <v>16</v>
      </c>
      <c r="K37" s="78">
        <f t="shared" si="2"/>
        <v>0</v>
      </c>
      <c r="L37" s="23"/>
    </row>
    <row r="38" spans="1:14" ht="162" customHeight="1">
      <c r="A38" s="1"/>
      <c r="B38" s="74" t="s">
        <v>78</v>
      </c>
      <c r="C38" s="74"/>
      <c r="D38" s="75" t="s">
        <v>79</v>
      </c>
      <c r="E38" s="76">
        <v>250</v>
      </c>
      <c r="F38" s="106">
        <v>18.899999999999999</v>
      </c>
      <c r="G38" s="107">
        <v>12.37515</v>
      </c>
      <c r="H38" s="77">
        <v>31214</v>
      </c>
      <c r="I38" s="77"/>
      <c r="J38" s="77" t="s">
        <v>16</v>
      </c>
      <c r="K38" s="78">
        <f t="shared" si="2"/>
        <v>0</v>
      </c>
      <c r="L38" s="23"/>
    </row>
    <row r="39" spans="1:14" ht="162" customHeight="1">
      <c r="A39" s="1"/>
      <c r="B39" s="74" t="s">
        <v>80</v>
      </c>
      <c r="C39" s="74"/>
      <c r="D39" s="75" t="s">
        <v>81</v>
      </c>
      <c r="E39" s="76">
        <v>250</v>
      </c>
      <c r="F39" s="106">
        <v>18.899999999999999</v>
      </c>
      <c r="G39" s="107">
        <v>12.354050000000001</v>
      </c>
      <c r="H39" s="77">
        <v>31210</v>
      </c>
      <c r="I39" s="77"/>
      <c r="J39" s="77" t="s">
        <v>16</v>
      </c>
      <c r="K39" s="78">
        <f t="shared" si="2"/>
        <v>0</v>
      </c>
      <c r="L39" s="23"/>
    </row>
    <row r="40" spans="1:14" ht="162" customHeight="1">
      <c r="A40" s="1"/>
      <c r="B40" s="74" t="s">
        <v>82</v>
      </c>
      <c r="C40" s="74"/>
      <c r="D40" s="75" t="s">
        <v>83</v>
      </c>
      <c r="E40" s="76">
        <v>250</v>
      </c>
      <c r="F40" s="106">
        <v>18.899999999999999</v>
      </c>
      <c r="G40" s="107">
        <v>12.37515</v>
      </c>
      <c r="H40" s="77">
        <v>31212</v>
      </c>
      <c r="I40" s="77"/>
      <c r="J40" s="77" t="s">
        <v>16</v>
      </c>
      <c r="K40" s="78">
        <f t="shared" si="2"/>
        <v>0</v>
      </c>
      <c r="L40" s="23"/>
      <c r="M40" s="109" t="s">
        <v>84</v>
      </c>
      <c r="N40"/>
    </row>
    <row r="41" spans="1:14" ht="162" customHeight="1">
      <c r="A41" s="1"/>
      <c r="B41" s="74" t="s">
        <v>85</v>
      </c>
      <c r="C41" s="74"/>
      <c r="D41" s="75" t="s">
        <v>86</v>
      </c>
      <c r="E41" s="76">
        <v>250</v>
      </c>
      <c r="F41" s="106">
        <v>14.9</v>
      </c>
      <c r="G41" s="107">
        <v>11.699949999999999</v>
      </c>
      <c r="H41" s="77">
        <v>31841</v>
      </c>
      <c r="I41" s="77"/>
      <c r="J41" s="77" t="s">
        <v>16</v>
      </c>
      <c r="K41" s="78">
        <f t="shared" si="2"/>
        <v>0</v>
      </c>
      <c r="L41" s="23"/>
    </row>
    <row r="42" spans="1:14" ht="162" customHeight="1">
      <c r="A42" s="1"/>
      <c r="B42" s="74" t="s">
        <v>87</v>
      </c>
      <c r="C42" s="74"/>
      <c r="D42" s="75" t="s">
        <v>88</v>
      </c>
      <c r="E42" s="76">
        <v>420</v>
      </c>
      <c r="F42" s="106">
        <v>41</v>
      </c>
      <c r="G42" s="107">
        <v>27.720000000000002</v>
      </c>
      <c r="H42" s="86">
        <v>31807</v>
      </c>
      <c r="I42" s="77"/>
      <c r="J42" s="77" t="s">
        <v>16</v>
      </c>
      <c r="K42" s="78">
        <f t="shared" si="2"/>
        <v>0</v>
      </c>
      <c r="L42" s="24"/>
      <c r="M42" s="85"/>
    </row>
    <row r="43" spans="1:14" ht="162" customHeight="1">
      <c r="A43" s="1"/>
      <c r="B43" s="74" t="s">
        <v>89</v>
      </c>
      <c r="C43" s="74"/>
      <c r="D43" s="75" t="s">
        <v>90</v>
      </c>
      <c r="E43" s="76">
        <v>160</v>
      </c>
      <c r="F43" s="106">
        <v>19</v>
      </c>
      <c r="G43" s="107">
        <v>13.752000000000001</v>
      </c>
      <c r="H43" s="86">
        <v>42056</v>
      </c>
      <c r="I43" s="77"/>
      <c r="J43" s="77" t="s">
        <v>16</v>
      </c>
      <c r="K43" s="78">
        <f t="shared" si="2"/>
        <v>0</v>
      </c>
      <c r="L43" s="23"/>
    </row>
    <row r="44" spans="1:14" ht="162" customHeight="1">
      <c r="A44" s="1"/>
      <c r="B44" s="74" t="s">
        <v>91</v>
      </c>
      <c r="C44" s="74"/>
      <c r="D44" s="75" t="s">
        <v>92</v>
      </c>
      <c r="E44" s="87" t="s">
        <v>73</v>
      </c>
      <c r="F44" s="106">
        <v>77.900000000000006</v>
      </c>
      <c r="G44" s="107">
        <v>49.279049999999998</v>
      </c>
      <c r="H44" s="77">
        <v>8197</v>
      </c>
      <c r="I44" s="77"/>
      <c r="J44" s="77" t="s">
        <v>93</v>
      </c>
      <c r="K44" s="78">
        <f t="shared" si="2"/>
        <v>0</v>
      </c>
      <c r="L44" s="23"/>
    </row>
    <row r="45" spans="1:14" ht="162" customHeight="1">
      <c r="A45" s="1"/>
      <c r="B45" s="74" t="s">
        <v>94</v>
      </c>
      <c r="C45" s="74"/>
      <c r="D45" s="75" t="s">
        <v>95</v>
      </c>
      <c r="E45" s="87">
        <v>9.5000000000000001E-2</v>
      </c>
      <c r="F45" s="106"/>
      <c r="G45" s="107">
        <v>1.2</v>
      </c>
      <c r="H45" s="77">
        <v>31553</v>
      </c>
      <c r="I45" s="77"/>
      <c r="J45" s="77" t="s">
        <v>16</v>
      </c>
      <c r="K45" s="78">
        <f t="shared" si="2"/>
        <v>0</v>
      </c>
      <c r="L45" s="23"/>
    </row>
    <row r="46" spans="1:14" ht="162" customHeight="1">
      <c r="A46" s="1"/>
      <c r="B46" s="74" t="s">
        <v>96</v>
      </c>
      <c r="C46" s="74"/>
      <c r="D46" s="75" t="s">
        <v>97</v>
      </c>
      <c r="E46" s="87">
        <v>8.0000000000000002E-3</v>
      </c>
      <c r="F46" s="106">
        <v>12</v>
      </c>
      <c r="G46" s="107">
        <v>8.16</v>
      </c>
      <c r="H46" s="77">
        <v>32864</v>
      </c>
      <c r="I46" s="77"/>
      <c r="J46" s="77" t="s">
        <v>16</v>
      </c>
      <c r="K46" s="78">
        <f t="shared" ref="K46:K51" si="3">I46*G46</f>
        <v>0</v>
      </c>
      <c r="L46" s="23"/>
    </row>
    <row r="47" spans="1:14" ht="162" customHeight="1">
      <c r="A47" s="1"/>
      <c r="B47" s="74" t="s">
        <v>98</v>
      </c>
      <c r="C47" s="74"/>
      <c r="D47" s="75" t="s">
        <v>99</v>
      </c>
      <c r="E47" s="87">
        <v>0.01</v>
      </c>
      <c r="F47" s="106">
        <v>18.5</v>
      </c>
      <c r="G47" s="107">
        <v>14.88</v>
      </c>
      <c r="H47" s="77">
        <v>34034</v>
      </c>
      <c r="I47" s="77"/>
      <c r="J47" s="77" t="s">
        <v>16</v>
      </c>
      <c r="K47" s="78">
        <f t="shared" si="3"/>
        <v>0</v>
      </c>
      <c r="L47" s="23"/>
    </row>
    <row r="48" spans="1:14" ht="162" customHeight="1">
      <c r="A48" s="1"/>
      <c r="B48" s="74" t="s">
        <v>100</v>
      </c>
      <c r="C48" s="74"/>
      <c r="D48" s="75" t="s">
        <v>101</v>
      </c>
      <c r="E48" s="87">
        <v>50</v>
      </c>
      <c r="F48" s="106">
        <v>11.5</v>
      </c>
      <c r="G48" s="107">
        <v>8.1</v>
      </c>
      <c r="H48" s="77">
        <v>48430</v>
      </c>
      <c r="I48" s="77"/>
      <c r="J48" s="77" t="s">
        <v>16</v>
      </c>
      <c r="K48" s="78">
        <f t="shared" si="3"/>
        <v>0</v>
      </c>
      <c r="L48" s="23"/>
    </row>
    <row r="49" spans="1:61" ht="162" customHeight="1">
      <c r="A49" s="1"/>
      <c r="B49" s="74" t="s">
        <v>102</v>
      </c>
      <c r="C49" s="74"/>
      <c r="D49" s="75" t="s">
        <v>103</v>
      </c>
      <c r="E49" s="87">
        <v>10</v>
      </c>
      <c r="F49" s="106">
        <v>10</v>
      </c>
      <c r="G49" s="107">
        <v>6.48</v>
      </c>
      <c r="H49" s="77">
        <v>43650</v>
      </c>
      <c r="I49" s="77"/>
      <c r="J49" s="77" t="s">
        <v>16</v>
      </c>
      <c r="K49" s="78">
        <f t="shared" si="3"/>
        <v>0</v>
      </c>
      <c r="L49" s="23"/>
    </row>
    <row r="50" spans="1:61" ht="162" customHeight="1">
      <c r="A50" s="1"/>
      <c r="B50" s="74" t="s">
        <v>104</v>
      </c>
      <c r="C50" s="74"/>
      <c r="D50" s="75" t="s">
        <v>105</v>
      </c>
      <c r="E50" s="87">
        <v>225</v>
      </c>
      <c r="F50" s="106">
        <v>16</v>
      </c>
      <c r="G50" s="107">
        <v>9.2629000000000001</v>
      </c>
      <c r="H50" s="77">
        <v>44773</v>
      </c>
      <c r="I50" s="77"/>
      <c r="J50" s="77" t="s">
        <v>16</v>
      </c>
      <c r="K50" s="78">
        <f t="shared" si="3"/>
        <v>0</v>
      </c>
      <c r="L50" s="23"/>
    </row>
    <row r="51" spans="1:61" ht="162" customHeight="1">
      <c r="A51" s="1"/>
      <c r="B51" s="74" t="s">
        <v>106</v>
      </c>
      <c r="C51" s="74"/>
      <c r="D51" s="75" t="s">
        <v>107</v>
      </c>
      <c r="E51" s="87">
        <v>225</v>
      </c>
      <c r="F51" s="106">
        <v>16</v>
      </c>
      <c r="G51" s="107">
        <v>9.2629000000000001</v>
      </c>
      <c r="H51" s="77">
        <v>44540</v>
      </c>
      <c r="I51" s="77"/>
      <c r="J51" s="77" t="s">
        <v>16</v>
      </c>
      <c r="K51" s="78">
        <f t="shared" si="3"/>
        <v>0</v>
      </c>
      <c r="L51" s="23"/>
    </row>
    <row r="52" spans="1:61" s="22" customFormat="1" ht="162" customHeight="1">
      <c r="A52" s="19"/>
      <c r="B52" s="74" t="s">
        <v>108</v>
      </c>
      <c r="C52" s="74"/>
      <c r="D52" s="75" t="s">
        <v>109</v>
      </c>
      <c r="E52" s="87">
        <v>263</v>
      </c>
      <c r="F52" s="106">
        <v>51.6</v>
      </c>
      <c r="G52" s="108">
        <v>27.219000000000001</v>
      </c>
      <c r="H52" s="77">
        <v>45684</v>
      </c>
      <c r="I52" s="77"/>
      <c r="J52" s="77" t="s">
        <v>110</v>
      </c>
      <c r="K52" s="78">
        <f t="shared" ref="K52:K57" si="4">I52*G52</f>
        <v>0</v>
      </c>
      <c r="L52" s="20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</row>
    <row r="53" spans="1:61" s="22" customFormat="1" ht="162" customHeight="1">
      <c r="A53" s="19"/>
      <c r="B53" s="74" t="s">
        <v>111</v>
      </c>
      <c r="C53" s="74"/>
      <c r="D53" s="75" t="s">
        <v>112</v>
      </c>
      <c r="E53" s="87">
        <v>261</v>
      </c>
      <c r="F53" s="106">
        <v>46.08</v>
      </c>
      <c r="G53" s="108">
        <v>24.307200000000002</v>
      </c>
      <c r="H53" s="77">
        <v>31574</v>
      </c>
      <c r="I53" s="77"/>
      <c r="J53" s="77" t="s">
        <v>110</v>
      </c>
      <c r="K53" s="78">
        <f t="shared" si="4"/>
        <v>0</v>
      </c>
      <c r="L53" s="20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</row>
    <row r="54" spans="1:61" s="22" customFormat="1" ht="162" customHeight="1">
      <c r="A54" s="19"/>
      <c r="B54" s="74" t="s">
        <v>113</v>
      </c>
      <c r="C54" s="74"/>
      <c r="D54" s="75" t="s">
        <v>114</v>
      </c>
      <c r="E54" s="87">
        <v>261</v>
      </c>
      <c r="F54" s="106">
        <v>46.08</v>
      </c>
      <c r="G54" s="108">
        <v>24.307199999999998</v>
      </c>
      <c r="H54" s="77">
        <v>31572</v>
      </c>
      <c r="I54" s="77"/>
      <c r="J54" s="77" t="s">
        <v>110</v>
      </c>
      <c r="K54" s="78">
        <f t="shared" si="4"/>
        <v>0</v>
      </c>
      <c r="L54" s="20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</row>
    <row r="55" spans="1:61" s="22" customFormat="1" ht="162" customHeight="1">
      <c r="A55" s="19"/>
      <c r="B55" s="74" t="s">
        <v>115</v>
      </c>
      <c r="C55" s="74"/>
      <c r="D55" s="75" t="s">
        <v>112</v>
      </c>
      <c r="E55" s="87">
        <v>261</v>
      </c>
      <c r="F55" s="106">
        <v>46.08</v>
      </c>
      <c r="G55" s="108">
        <v>24.307199999999998</v>
      </c>
      <c r="H55" s="77">
        <v>33285</v>
      </c>
      <c r="I55" s="77"/>
      <c r="J55" s="77" t="s">
        <v>110</v>
      </c>
      <c r="K55" s="78">
        <f t="shared" si="4"/>
        <v>0</v>
      </c>
      <c r="L55" s="20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</row>
    <row r="56" spans="1:61" s="22" customFormat="1" ht="162" customHeight="1">
      <c r="A56" s="19"/>
      <c r="B56" s="74" t="s">
        <v>116</v>
      </c>
      <c r="C56" s="74"/>
      <c r="D56" s="75" t="s">
        <v>112</v>
      </c>
      <c r="E56" s="87">
        <v>261</v>
      </c>
      <c r="F56" s="106">
        <v>46.08</v>
      </c>
      <c r="G56" s="108">
        <v>24.307199999999998</v>
      </c>
      <c r="H56" s="77">
        <v>31576</v>
      </c>
      <c r="I56" s="77"/>
      <c r="J56" s="77" t="s">
        <v>110</v>
      </c>
      <c r="K56" s="78">
        <f t="shared" si="4"/>
        <v>0</v>
      </c>
      <c r="L56" s="20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</row>
    <row r="57" spans="1:61" s="22" customFormat="1" ht="162" customHeight="1">
      <c r="A57" s="19"/>
      <c r="B57" s="74" t="s">
        <v>117</v>
      </c>
      <c r="C57" s="74"/>
      <c r="D57" s="75" t="s">
        <v>112</v>
      </c>
      <c r="E57" s="87">
        <v>255</v>
      </c>
      <c r="F57" s="106">
        <v>42.72</v>
      </c>
      <c r="G57" s="108">
        <v>22.534800000000001</v>
      </c>
      <c r="H57" s="77">
        <v>45272</v>
      </c>
      <c r="I57" s="77"/>
      <c r="J57" s="77" t="s">
        <v>110</v>
      </c>
      <c r="K57" s="78">
        <f t="shared" si="4"/>
        <v>0</v>
      </c>
      <c r="L57" s="20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</row>
    <row r="58" spans="1:61" s="22" customFormat="1" ht="13.5" customHeight="1">
      <c r="A58" s="19"/>
      <c r="B58" s="20"/>
      <c r="C58" s="20"/>
      <c r="D58" s="79"/>
      <c r="E58" s="80"/>
      <c r="F58" s="81"/>
      <c r="G58" s="92"/>
      <c r="H58" s="82"/>
      <c r="I58" s="83"/>
      <c r="J58" s="83"/>
      <c r="K58" s="23"/>
      <c r="L58" s="23"/>
    </row>
    <row r="59" spans="1:61" s="22" customFormat="1" ht="33" customHeight="1">
      <c r="A59" s="19"/>
      <c r="B59" s="88"/>
      <c r="C59" s="20"/>
      <c r="D59" s="79"/>
      <c r="E59" s="80"/>
      <c r="F59" s="81"/>
      <c r="G59" s="92"/>
      <c r="H59" s="82"/>
      <c r="I59" s="83"/>
      <c r="J59" s="83"/>
      <c r="K59" s="23"/>
      <c r="L59" s="23"/>
    </row>
    <row r="60" spans="1:61" ht="38.25" customHeight="1" thickBot="1">
      <c r="A60" s="1"/>
      <c r="B60" s="25" t="s">
        <v>118</v>
      </c>
      <c r="C60" s="26"/>
      <c r="D60" s="26"/>
      <c r="E60" s="27"/>
      <c r="F60" s="27"/>
      <c r="G60" s="93"/>
      <c r="H60" s="27"/>
      <c r="I60" s="27"/>
      <c r="J60" s="27"/>
      <c r="K60" s="27"/>
      <c r="L60" s="1"/>
    </row>
    <row r="61" spans="1:61" ht="3" customHeight="1">
      <c r="A61" s="1"/>
      <c r="B61" s="28"/>
      <c r="C61" s="29"/>
      <c r="D61" s="29"/>
      <c r="E61" s="29"/>
      <c r="F61" s="29"/>
      <c r="G61" s="94"/>
      <c r="H61" s="30"/>
      <c r="I61" s="30"/>
      <c r="J61" s="68"/>
      <c r="K61" s="31"/>
      <c r="L61" s="32"/>
    </row>
    <row r="62" spans="1:61" ht="33" customHeight="1">
      <c r="A62" s="1"/>
      <c r="B62" s="33"/>
      <c r="C62" s="34"/>
      <c r="D62" s="35"/>
      <c r="E62" s="35"/>
      <c r="F62" s="4"/>
      <c r="G62" s="95"/>
      <c r="H62" s="36"/>
      <c r="I62" s="120" t="s">
        <v>0</v>
      </c>
      <c r="J62" s="69"/>
      <c r="K62" s="121">
        <f>SUM(K8:K57)</f>
        <v>0</v>
      </c>
      <c r="L62" s="32"/>
    </row>
    <row r="63" spans="1:61" ht="26.25" customHeight="1">
      <c r="A63" s="1"/>
      <c r="B63" s="37"/>
      <c r="C63" s="38"/>
      <c r="D63" s="35"/>
      <c r="E63" s="4"/>
      <c r="F63" s="35"/>
      <c r="G63" s="96"/>
      <c r="H63" s="39"/>
      <c r="I63" s="120"/>
      <c r="J63" s="69"/>
      <c r="K63" s="121"/>
      <c r="L63" s="40"/>
    </row>
    <row r="64" spans="1:61" ht="25.5" customHeight="1" thickBot="1">
      <c r="A64" s="1"/>
      <c r="B64" s="41"/>
      <c r="C64" s="42"/>
      <c r="D64" s="42"/>
      <c r="E64" s="43"/>
      <c r="F64" s="43"/>
      <c r="G64" s="97"/>
      <c r="H64" s="44"/>
      <c r="I64" s="112" t="str">
        <f>IF(K62&gt;=1500,"Un cadeau vous est offert","")</f>
        <v/>
      </c>
      <c r="J64" s="112"/>
      <c r="K64" s="113"/>
      <c r="L64" s="40"/>
    </row>
    <row r="65" spans="1:12" ht="9" customHeight="1">
      <c r="A65" s="1"/>
      <c r="B65" s="1"/>
      <c r="C65" s="45"/>
      <c r="D65" s="46"/>
      <c r="E65" s="46"/>
      <c r="F65" s="46"/>
      <c r="G65" s="98"/>
      <c r="H65" s="47"/>
      <c r="I65" s="48"/>
      <c r="J65" s="70"/>
      <c r="K65" s="49"/>
      <c r="L65" s="49"/>
    </row>
    <row r="66" spans="1:12" ht="5.25" customHeight="1">
      <c r="A66" s="1"/>
      <c r="B66" s="1"/>
      <c r="C66" s="45"/>
      <c r="D66" s="50"/>
      <c r="E66" s="50"/>
      <c r="F66" s="51"/>
      <c r="G66" s="99"/>
      <c r="H66" s="51"/>
      <c r="I66" s="52"/>
      <c r="J66" s="71"/>
      <c r="K66" s="53"/>
      <c r="L66" s="53"/>
    </row>
    <row r="67" spans="1:12" s="4" customFormat="1">
      <c r="B67" s="54"/>
      <c r="G67" s="95"/>
      <c r="H67" s="36"/>
      <c r="I67" s="36"/>
      <c r="J67" s="72"/>
      <c r="K67" s="54"/>
      <c r="L67" s="55"/>
    </row>
    <row r="68" spans="1:12" s="4" customFormat="1">
      <c r="B68" s="54"/>
      <c r="G68" s="95"/>
      <c r="H68" s="36"/>
      <c r="I68" s="36"/>
      <c r="J68" s="72"/>
      <c r="K68" s="54"/>
      <c r="L68" s="55"/>
    </row>
    <row r="69" spans="1:12" s="4" customFormat="1">
      <c r="B69" s="54"/>
      <c r="G69" s="95"/>
      <c r="H69" s="36"/>
      <c r="I69" s="36"/>
      <c r="J69" s="72"/>
      <c r="K69" s="54"/>
      <c r="L69" s="55"/>
    </row>
    <row r="70" spans="1:12" s="4" customFormat="1">
      <c r="B70" s="54"/>
      <c r="G70" s="95"/>
      <c r="H70" s="36"/>
      <c r="I70" s="36"/>
      <c r="J70" s="72"/>
      <c r="K70" s="54"/>
      <c r="L70" s="55"/>
    </row>
    <row r="71" spans="1:12" s="4" customFormat="1">
      <c r="B71" s="54"/>
      <c r="G71" s="95"/>
      <c r="H71" s="36"/>
      <c r="I71" s="36"/>
      <c r="J71" s="72"/>
      <c r="K71" s="54"/>
      <c r="L71" s="55"/>
    </row>
    <row r="72" spans="1:12" s="4" customFormat="1">
      <c r="B72" s="54"/>
      <c r="G72" s="95"/>
      <c r="H72" s="36"/>
      <c r="I72" s="36"/>
      <c r="J72" s="72"/>
      <c r="K72" s="54"/>
      <c r="L72" s="55"/>
    </row>
    <row r="73" spans="1:12" s="4" customFormat="1">
      <c r="B73" s="54"/>
      <c r="G73" s="95"/>
      <c r="H73" s="36"/>
      <c r="I73" s="36"/>
      <c r="J73" s="72"/>
      <c r="K73" s="54"/>
      <c r="L73" s="55"/>
    </row>
    <row r="74" spans="1:12" s="4" customFormat="1">
      <c r="B74" s="54"/>
      <c r="G74" s="95"/>
      <c r="H74" s="36"/>
      <c r="I74" s="36"/>
      <c r="J74" s="72"/>
      <c r="K74" s="54"/>
      <c r="L74" s="55"/>
    </row>
    <row r="75" spans="1:12" s="4" customFormat="1">
      <c r="B75" s="54"/>
      <c r="G75" s="95"/>
      <c r="H75" s="36"/>
      <c r="I75" s="36"/>
      <c r="J75" s="72"/>
      <c r="K75" s="54"/>
      <c r="L75" s="55"/>
    </row>
    <row r="76" spans="1:12" s="4" customFormat="1">
      <c r="B76" s="54"/>
      <c r="G76" s="95"/>
      <c r="H76" s="36"/>
      <c r="I76" s="36"/>
      <c r="J76" s="72"/>
      <c r="K76" s="54"/>
      <c r="L76" s="55"/>
    </row>
    <row r="77" spans="1:12" s="4" customFormat="1">
      <c r="B77" s="54"/>
      <c r="G77" s="95"/>
      <c r="H77" s="36"/>
      <c r="I77" s="36"/>
      <c r="J77" s="72"/>
      <c r="K77" s="54"/>
      <c r="L77" s="55"/>
    </row>
    <row r="78" spans="1:12" s="4" customFormat="1">
      <c r="B78" s="54"/>
      <c r="G78" s="95"/>
      <c r="H78" s="36"/>
      <c r="I78" s="36"/>
      <c r="J78" s="72"/>
      <c r="K78" s="54"/>
      <c r="L78" s="55"/>
    </row>
    <row r="79" spans="1:12" s="4" customFormat="1">
      <c r="B79" s="54"/>
      <c r="G79" s="95"/>
      <c r="H79" s="36"/>
      <c r="I79" s="36"/>
      <c r="J79" s="72"/>
      <c r="K79" s="54"/>
      <c r="L79" s="55"/>
    </row>
    <row r="80" spans="1:12" s="4" customFormat="1">
      <c r="B80" s="54"/>
      <c r="G80" s="95"/>
      <c r="H80" s="36"/>
      <c r="I80" s="36"/>
      <c r="J80" s="72"/>
      <c r="K80" s="54"/>
      <c r="L80" s="55"/>
    </row>
    <row r="81" spans="2:12" s="4" customFormat="1">
      <c r="B81" s="54"/>
      <c r="G81" s="95"/>
      <c r="H81" s="36"/>
      <c r="I81" s="36"/>
      <c r="J81" s="72"/>
      <c r="K81" s="54"/>
      <c r="L81" s="55"/>
    </row>
    <row r="82" spans="2:12" s="4" customFormat="1">
      <c r="B82" s="54"/>
      <c r="G82" s="95"/>
      <c r="H82" s="36"/>
      <c r="I82" s="36"/>
      <c r="J82" s="72"/>
      <c r="K82" s="54"/>
      <c r="L82" s="55"/>
    </row>
    <row r="83" spans="2:12" s="4" customFormat="1">
      <c r="B83" s="54"/>
      <c r="G83" s="95"/>
      <c r="H83" s="36"/>
      <c r="I83" s="36"/>
      <c r="J83" s="72"/>
      <c r="K83" s="54"/>
      <c r="L83" s="55"/>
    </row>
    <row r="84" spans="2:12" s="4" customFormat="1">
      <c r="B84" s="54"/>
      <c r="G84" s="95"/>
      <c r="H84" s="36"/>
      <c r="I84" s="36"/>
      <c r="J84" s="72"/>
      <c r="K84" s="54"/>
      <c r="L84" s="55"/>
    </row>
    <row r="85" spans="2:12" s="4" customFormat="1">
      <c r="B85" s="54"/>
      <c r="G85" s="95"/>
      <c r="H85" s="36"/>
      <c r="I85" s="36"/>
      <c r="J85" s="72"/>
      <c r="K85" s="54"/>
      <c r="L85" s="55"/>
    </row>
    <row r="86" spans="2:12" s="4" customFormat="1">
      <c r="B86" s="54"/>
      <c r="G86" s="95"/>
      <c r="H86" s="36"/>
      <c r="I86" s="36"/>
      <c r="J86" s="72"/>
      <c r="K86" s="54"/>
      <c r="L86" s="55"/>
    </row>
    <row r="87" spans="2:12" s="4" customFormat="1">
      <c r="B87" s="54"/>
      <c r="G87" s="95"/>
      <c r="H87" s="36"/>
      <c r="I87" s="36"/>
      <c r="J87" s="72"/>
      <c r="K87" s="54"/>
      <c r="L87" s="55"/>
    </row>
    <row r="88" spans="2:12" s="4" customFormat="1">
      <c r="B88" s="54"/>
      <c r="G88" s="95"/>
      <c r="H88" s="36"/>
      <c r="I88" s="36"/>
      <c r="J88" s="72"/>
      <c r="K88" s="54"/>
      <c r="L88" s="55"/>
    </row>
    <row r="89" spans="2:12" s="4" customFormat="1">
      <c r="B89" s="54"/>
      <c r="G89" s="95"/>
      <c r="H89" s="36"/>
      <c r="I89" s="36"/>
      <c r="J89" s="72"/>
      <c r="K89" s="54"/>
      <c r="L89" s="55"/>
    </row>
    <row r="90" spans="2:12" s="4" customFormat="1">
      <c r="B90" s="54"/>
      <c r="G90" s="95"/>
      <c r="H90" s="36"/>
      <c r="I90" s="36"/>
      <c r="J90" s="72"/>
      <c r="K90" s="54"/>
      <c r="L90" s="55"/>
    </row>
    <row r="91" spans="2:12" s="4" customFormat="1">
      <c r="B91" s="54"/>
      <c r="G91" s="95"/>
      <c r="H91" s="36"/>
      <c r="I91" s="36"/>
      <c r="J91" s="72"/>
      <c r="K91" s="54"/>
      <c r="L91" s="55"/>
    </row>
    <row r="92" spans="2:12" s="4" customFormat="1">
      <c r="B92" s="54"/>
      <c r="G92" s="95"/>
      <c r="H92" s="36"/>
      <c r="I92" s="36"/>
      <c r="J92" s="72"/>
      <c r="K92" s="54"/>
      <c r="L92" s="55"/>
    </row>
    <row r="93" spans="2:12" s="4" customFormat="1">
      <c r="B93" s="54"/>
      <c r="G93" s="95"/>
      <c r="H93" s="36"/>
      <c r="I93" s="36"/>
      <c r="J93" s="72"/>
      <c r="K93" s="54"/>
      <c r="L93" s="55"/>
    </row>
    <row r="94" spans="2:12" s="4" customFormat="1">
      <c r="B94" s="54"/>
      <c r="G94" s="95"/>
      <c r="H94" s="36"/>
      <c r="I94" s="36"/>
      <c r="J94" s="72"/>
      <c r="K94" s="54"/>
      <c r="L94" s="55"/>
    </row>
    <row r="95" spans="2:12" s="4" customFormat="1">
      <c r="B95" s="54"/>
      <c r="G95" s="95"/>
      <c r="H95" s="36"/>
      <c r="I95" s="36"/>
      <c r="J95" s="72"/>
      <c r="K95" s="54"/>
      <c r="L95" s="55"/>
    </row>
    <row r="96" spans="2:12" s="4" customFormat="1">
      <c r="B96" s="54"/>
      <c r="G96" s="95"/>
      <c r="H96" s="36"/>
      <c r="I96" s="36"/>
      <c r="J96" s="72"/>
      <c r="K96" s="54"/>
      <c r="L96" s="55"/>
    </row>
    <row r="97" spans="2:12" s="4" customFormat="1">
      <c r="B97" s="54"/>
      <c r="G97" s="95"/>
      <c r="H97" s="36"/>
      <c r="I97" s="36"/>
      <c r="J97" s="72"/>
      <c r="K97" s="54"/>
      <c r="L97" s="55"/>
    </row>
    <row r="98" spans="2:12" s="4" customFormat="1">
      <c r="B98" s="54"/>
      <c r="G98" s="95"/>
      <c r="H98" s="36"/>
      <c r="I98" s="36"/>
      <c r="J98" s="72"/>
      <c r="K98" s="54"/>
      <c r="L98" s="55"/>
    </row>
    <row r="99" spans="2:12" s="4" customFormat="1">
      <c r="B99" s="54"/>
      <c r="G99" s="95"/>
      <c r="H99" s="36"/>
      <c r="I99" s="36"/>
      <c r="J99" s="72"/>
      <c r="K99" s="54"/>
      <c r="L99" s="55"/>
    </row>
    <row r="100" spans="2:12" s="4" customFormat="1">
      <c r="B100" s="54"/>
      <c r="G100" s="95"/>
      <c r="H100" s="36"/>
      <c r="I100" s="36"/>
      <c r="J100" s="72"/>
      <c r="K100" s="54"/>
      <c r="L100" s="55"/>
    </row>
    <row r="101" spans="2:12" s="4" customFormat="1">
      <c r="B101" s="54"/>
      <c r="G101" s="95"/>
      <c r="H101" s="36"/>
      <c r="I101" s="36"/>
      <c r="J101" s="72"/>
      <c r="K101" s="54"/>
      <c r="L101" s="55"/>
    </row>
    <row r="102" spans="2:12" s="4" customFormat="1">
      <c r="B102" s="54"/>
      <c r="G102" s="95"/>
      <c r="H102" s="36"/>
      <c r="I102" s="36"/>
      <c r="J102" s="72"/>
      <c r="K102" s="54"/>
      <c r="L102" s="55"/>
    </row>
    <row r="103" spans="2:12" s="4" customFormat="1">
      <c r="B103" s="54"/>
      <c r="G103" s="95"/>
      <c r="H103" s="36"/>
      <c r="I103" s="36"/>
      <c r="J103" s="72"/>
      <c r="K103" s="54"/>
      <c r="L103" s="55"/>
    </row>
    <row r="104" spans="2:12" s="4" customFormat="1">
      <c r="B104" s="54"/>
      <c r="G104" s="95"/>
      <c r="H104" s="36"/>
      <c r="I104" s="36"/>
      <c r="J104" s="72"/>
      <c r="K104" s="54"/>
      <c r="L104" s="55"/>
    </row>
    <row r="105" spans="2:12" s="4" customFormat="1">
      <c r="B105" s="54"/>
      <c r="G105" s="95"/>
      <c r="H105" s="36"/>
      <c r="I105" s="36"/>
      <c r="J105" s="72"/>
      <c r="K105" s="54"/>
      <c r="L105" s="55"/>
    </row>
    <row r="106" spans="2:12" s="4" customFormat="1">
      <c r="B106" s="54"/>
      <c r="G106" s="95"/>
      <c r="H106" s="36"/>
      <c r="I106" s="36"/>
      <c r="J106" s="72"/>
      <c r="K106" s="54"/>
      <c r="L106" s="55"/>
    </row>
    <row r="107" spans="2:12" s="4" customFormat="1">
      <c r="B107" s="54"/>
      <c r="G107" s="95"/>
      <c r="H107" s="36"/>
      <c r="I107" s="36"/>
      <c r="J107" s="72"/>
      <c r="K107" s="54"/>
      <c r="L107" s="55"/>
    </row>
    <row r="108" spans="2:12" s="4" customFormat="1">
      <c r="B108" s="54"/>
      <c r="G108" s="95"/>
      <c r="H108" s="36"/>
      <c r="I108" s="36"/>
      <c r="J108" s="72"/>
      <c r="K108" s="54"/>
      <c r="L108" s="55"/>
    </row>
    <row r="109" spans="2:12" s="4" customFormat="1">
      <c r="B109" s="54"/>
      <c r="G109" s="95"/>
      <c r="H109" s="36"/>
      <c r="I109" s="36"/>
      <c r="J109" s="72"/>
      <c r="K109" s="54"/>
      <c r="L109" s="55"/>
    </row>
    <row r="110" spans="2:12" s="4" customFormat="1">
      <c r="B110" s="54"/>
      <c r="G110" s="95"/>
      <c r="H110" s="36"/>
      <c r="I110" s="36"/>
      <c r="J110" s="72"/>
      <c r="K110" s="54"/>
      <c r="L110" s="55"/>
    </row>
    <row r="111" spans="2:12" s="4" customFormat="1">
      <c r="B111" s="54"/>
      <c r="G111" s="95"/>
      <c r="H111" s="36"/>
      <c r="I111" s="36"/>
      <c r="J111" s="72"/>
      <c r="K111" s="54"/>
      <c r="L111" s="55"/>
    </row>
    <row r="112" spans="2:12" s="4" customFormat="1">
      <c r="B112" s="54"/>
      <c r="G112" s="95"/>
      <c r="H112" s="36"/>
      <c r="I112" s="36"/>
      <c r="J112" s="72"/>
      <c r="K112" s="54"/>
      <c r="L112" s="55"/>
    </row>
    <row r="113" spans="2:12" s="4" customFormat="1">
      <c r="B113" s="54"/>
      <c r="G113" s="95"/>
      <c r="H113" s="36"/>
      <c r="I113" s="36"/>
      <c r="J113" s="72"/>
      <c r="K113" s="54"/>
      <c r="L113" s="55"/>
    </row>
    <row r="114" spans="2:12" s="4" customFormat="1">
      <c r="B114" s="54"/>
      <c r="G114" s="95"/>
      <c r="H114" s="36"/>
      <c r="I114" s="36"/>
      <c r="J114" s="72"/>
      <c r="K114" s="54"/>
      <c r="L114" s="55"/>
    </row>
    <row r="115" spans="2:12" s="4" customFormat="1">
      <c r="B115" s="54"/>
      <c r="G115" s="95"/>
      <c r="H115" s="36"/>
      <c r="I115" s="36"/>
      <c r="J115" s="72"/>
      <c r="K115" s="54"/>
      <c r="L115" s="55"/>
    </row>
    <row r="116" spans="2:12" s="4" customFormat="1">
      <c r="B116" s="54"/>
      <c r="G116" s="95"/>
      <c r="H116" s="36"/>
      <c r="I116" s="36"/>
      <c r="J116" s="72"/>
      <c r="K116" s="54"/>
      <c r="L116" s="55"/>
    </row>
    <row r="117" spans="2:12" s="4" customFormat="1">
      <c r="B117" s="54"/>
      <c r="G117" s="95"/>
      <c r="H117" s="36"/>
      <c r="I117" s="36"/>
      <c r="J117" s="72"/>
      <c r="K117" s="54"/>
      <c r="L117" s="55"/>
    </row>
    <row r="118" spans="2:12" s="4" customFormat="1">
      <c r="B118" s="54"/>
      <c r="G118" s="95"/>
      <c r="H118" s="36"/>
      <c r="I118" s="36"/>
      <c r="J118" s="72"/>
      <c r="K118" s="54"/>
      <c r="L118" s="55"/>
    </row>
    <row r="119" spans="2:12" s="4" customFormat="1">
      <c r="B119" s="54"/>
      <c r="G119" s="95"/>
      <c r="H119" s="36"/>
      <c r="I119" s="36"/>
      <c r="J119" s="72"/>
      <c r="K119" s="54"/>
      <c r="L119" s="55"/>
    </row>
    <row r="120" spans="2:12" s="4" customFormat="1">
      <c r="B120" s="54"/>
      <c r="G120" s="95"/>
      <c r="H120" s="36"/>
      <c r="I120" s="36"/>
      <c r="J120" s="72"/>
      <c r="K120" s="54"/>
      <c r="L120" s="55"/>
    </row>
    <row r="121" spans="2:12" s="4" customFormat="1">
      <c r="B121" s="54"/>
      <c r="G121" s="95"/>
      <c r="H121" s="36"/>
      <c r="I121" s="36"/>
      <c r="J121" s="72"/>
      <c r="K121" s="54"/>
      <c r="L121" s="55"/>
    </row>
    <row r="122" spans="2:12" s="4" customFormat="1">
      <c r="B122" s="54"/>
      <c r="G122" s="95"/>
      <c r="H122" s="36"/>
      <c r="I122" s="36"/>
      <c r="J122" s="72"/>
      <c r="K122" s="54"/>
      <c r="L122" s="55"/>
    </row>
    <row r="123" spans="2:12" s="4" customFormat="1">
      <c r="B123" s="54"/>
      <c r="G123" s="95"/>
      <c r="H123" s="36"/>
      <c r="I123" s="36"/>
      <c r="J123" s="72"/>
      <c r="K123" s="54"/>
      <c r="L123" s="55"/>
    </row>
    <row r="124" spans="2:12" s="4" customFormat="1">
      <c r="B124" s="54"/>
      <c r="G124" s="95"/>
      <c r="H124" s="36"/>
      <c r="I124" s="36"/>
      <c r="J124" s="72"/>
      <c r="K124" s="54"/>
      <c r="L124" s="55"/>
    </row>
    <row r="125" spans="2:12" s="4" customFormat="1">
      <c r="B125" s="54"/>
      <c r="G125" s="95"/>
      <c r="H125" s="36"/>
      <c r="I125" s="36"/>
      <c r="J125" s="72"/>
      <c r="K125" s="54"/>
      <c r="L125" s="55"/>
    </row>
    <row r="126" spans="2:12" s="4" customFormat="1">
      <c r="B126" s="54"/>
      <c r="G126" s="95"/>
      <c r="H126" s="36"/>
      <c r="I126" s="36"/>
      <c r="J126" s="72"/>
      <c r="K126" s="54"/>
      <c r="L126" s="55"/>
    </row>
    <row r="127" spans="2:12" s="4" customFormat="1">
      <c r="B127" s="54"/>
      <c r="G127" s="95"/>
      <c r="H127" s="36"/>
      <c r="I127" s="36"/>
      <c r="J127" s="72"/>
      <c r="K127" s="54"/>
      <c r="L127" s="55"/>
    </row>
    <row r="128" spans="2:12" s="4" customFormat="1">
      <c r="B128" s="54"/>
      <c r="G128" s="95"/>
      <c r="H128" s="36"/>
      <c r="I128" s="36"/>
      <c r="J128" s="72"/>
      <c r="K128" s="54"/>
      <c r="L128" s="55"/>
    </row>
    <row r="129" spans="2:12" s="4" customFormat="1">
      <c r="B129" s="54"/>
      <c r="G129" s="95"/>
      <c r="H129" s="36"/>
      <c r="I129" s="36"/>
      <c r="J129" s="72"/>
      <c r="K129" s="54"/>
      <c r="L129" s="55"/>
    </row>
    <row r="130" spans="2:12" s="4" customFormat="1">
      <c r="B130" s="54"/>
      <c r="G130" s="95"/>
      <c r="H130" s="36"/>
      <c r="I130" s="36"/>
      <c r="J130" s="72"/>
      <c r="K130" s="54"/>
      <c r="L130" s="55"/>
    </row>
    <row r="131" spans="2:12" s="4" customFormat="1">
      <c r="B131" s="54"/>
      <c r="G131" s="95"/>
      <c r="H131" s="36"/>
      <c r="I131" s="36"/>
      <c r="J131" s="72"/>
      <c r="K131" s="54"/>
      <c r="L131" s="55"/>
    </row>
    <row r="132" spans="2:12" s="4" customFormat="1">
      <c r="B132" s="54"/>
      <c r="G132" s="95"/>
      <c r="H132" s="36"/>
      <c r="I132" s="36"/>
      <c r="J132" s="72"/>
      <c r="K132" s="54"/>
      <c r="L132" s="55"/>
    </row>
    <row r="133" spans="2:12" s="4" customFormat="1">
      <c r="B133" s="54"/>
      <c r="G133" s="95"/>
      <c r="H133" s="36"/>
      <c r="I133" s="36"/>
      <c r="J133" s="72"/>
      <c r="K133" s="54"/>
      <c r="L133" s="55"/>
    </row>
    <row r="134" spans="2:12" s="4" customFormat="1">
      <c r="B134" s="54"/>
      <c r="G134" s="95"/>
      <c r="H134" s="36"/>
      <c r="I134" s="36"/>
      <c r="J134" s="72"/>
      <c r="K134" s="54"/>
      <c r="L134" s="55"/>
    </row>
    <row r="135" spans="2:12" s="4" customFormat="1">
      <c r="B135" s="54"/>
      <c r="G135" s="95"/>
      <c r="H135" s="36"/>
      <c r="I135" s="36"/>
      <c r="J135" s="72"/>
      <c r="K135" s="54"/>
      <c r="L135" s="55"/>
    </row>
    <row r="136" spans="2:12" s="4" customFormat="1">
      <c r="B136" s="54"/>
      <c r="G136" s="95"/>
      <c r="H136" s="36"/>
      <c r="I136" s="36"/>
      <c r="J136" s="72"/>
      <c r="K136" s="54"/>
      <c r="L136" s="55"/>
    </row>
    <row r="137" spans="2:12" s="4" customFormat="1">
      <c r="B137" s="54"/>
      <c r="G137" s="95"/>
      <c r="H137" s="36"/>
      <c r="I137" s="36"/>
      <c r="J137" s="72"/>
      <c r="K137" s="54"/>
      <c r="L137" s="55"/>
    </row>
    <row r="138" spans="2:12" s="4" customFormat="1">
      <c r="B138" s="54"/>
      <c r="G138" s="95"/>
      <c r="H138" s="36"/>
      <c r="I138" s="36"/>
      <c r="J138" s="72"/>
      <c r="K138" s="54"/>
      <c r="L138" s="55"/>
    </row>
    <row r="139" spans="2:12" s="4" customFormat="1">
      <c r="B139" s="54"/>
      <c r="G139" s="95"/>
      <c r="H139" s="36"/>
      <c r="I139" s="36"/>
      <c r="J139" s="72"/>
      <c r="K139" s="54"/>
      <c r="L139" s="55"/>
    </row>
    <row r="140" spans="2:12" s="4" customFormat="1">
      <c r="B140" s="54"/>
      <c r="G140" s="95"/>
      <c r="H140" s="36"/>
      <c r="I140" s="36"/>
      <c r="J140" s="72"/>
      <c r="K140" s="54"/>
      <c r="L140" s="55"/>
    </row>
    <row r="141" spans="2:12" s="4" customFormat="1">
      <c r="B141" s="54"/>
      <c r="G141" s="95"/>
      <c r="H141" s="36"/>
      <c r="I141" s="36"/>
      <c r="J141" s="72"/>
      <c r="K141" s="54"/>
      <c r="L141" s="55"/>
    </row>
    <row r="142" spans="2:12" s="4" customFormat="1">
      <c r="B142" s="54"/>
      <c r="G142" s="95"/>
      <c r="H142" s="36"/>
      <c r="I142" s="36"/>
      <c r="J142" s="72"/>
      <c r="K142" s="54"/>
      <c r="L142" s="55"/>
    </row>
    <row r="143" spans="2:12" s="4" customFormat="1">
      <c r="B143" s="54"/>
      <c r="G143" s="95"/>
      <c r="H143" s="36"/>
      <c r="I143" s="36"/>
      <c r="J143" s="72"/>
      <c r="K143" s="54"/>
      <c r="L143" s="55"/>
    </row>
    <row r="144" spans="2:12" s="4" customFormat="1">
      <c r="B144" s="54"/>
      <c r="G144" s="95"/>
      <c r="H144" s="36"/>
      <c r="I144" s="36"/>
      <c r="J144" s="72"/>
      <c r="K144" s="54"/>
      <c r="L144" s="55"/>
    </row>
    <row r="145" spans="2:12" s="4" customFormat="1">
      <c r="B145" s="54"/>
      <c r="G145" s="95"/>
      <c r="H145" s="36"/>
      <c r="I145" s="36"/>
      <c r="J145" s="72"/>
      <c r="K145" s="54"/>
      <c r="L145" s="55"/>
    </row>
    <row r="146" spans="2:12" s="4" customFormat="1">
      <c r="B146" s="54"/>
      <c r="G146" s="95"/>
      <c r="H146" s="36"/>
      <c r="I146" s="36"/>
      <c r="J146" s="72"/>
      <c r="K146" s="54"/>
      <c r="L146" s="55"/>
    </row>
    <row r="147" spans="2:12" s="4" customFormat="1">
      <c r="B147" s="54"/>
      <c r="G147" s="95"/>
      <c r="H147" s="36"/>
      <c r="I147" s="36"/>
      <c r="J147" s="72"/>
      <c r="K147" s="54"/>
      <c r="L147" s="55"/>
    </row>
    <row r="148" spans="2:12" s="4" customFormat="1">
      <c r="B148" s="54"/>
      <c r="G148" s="95"/>
      <c r="H148" s="36"/>
      <c r="I148" s="36"/>
      <c r="J148" s="72"/>
      <c r="K148" s="54"/>
      <c r="L148" s="55"/>
    </row>
    <row r="149" spans="2:12" s="4" customFormat="1">
      <c r="B149" s="54"/>
      <c r="G149" s="95"/>
      <c r="H149" s="36"/>
      <c r="I149" s="36"/>
      <c r="J149" s="72"/>
      <c r="K149" s="54"/>
      <c r="L149" s="55"/>
    </row>
    <row r="150" spans="2:12" s="4" customFormat="1">
      <c r="B150" s="54"/>
      <c r="G150" s="95"/>
      <c r="H150" s="36"/>
      <c r="I150" s="36"/>
      <c r="J150" s="72"/>
      <c r="K150" s="54"/>
      <c r="L150" s="55"/>
    </row>
    <row r="151" spans="2:12" s="4" customFormat="1">
      <c r="B151" s="54"/>
      <c r="G151" s="95"/>
      <c r="H151" s="36"/>
      <c r="I151" s="36"/>
      <c r="J151" s="72"/>
      <c r="K151" s="54"/>
      <c r="L151" s="55"/>
    </row>
    <row r="152" spans="2:12" s="4" customFormat="1">
      <c r="B152" s="54"/>
      <c r="G152" s="95"/>
      <c r="H152" s="36"/>
      <c r="I152" s="36"/>
      <c r="J152" s="72"/>
      <c r="K152" s="54"/>
      <c r="L152" s="55"/>
    </row>
    <row r="153" spans="2:12" s="4" customFormat="1">
      <c r="B153" s="54"/>
      <c r="G153" s="95"/>
      <c r="H153" s="36"/>
      <c r="I153" s="36"/>
      <c r="J153" s="72"/>
      <c r="K153" s="54"/>
      <c r="L153" s="55"/>
    </row>
    <row r="154" spans="2:12" s="4" customFormat="1">
      <c r="B154" s="54"/>
      <c r="G154" s="95"/>
      <c r="H154" s="36"/>
      <c r="I154" s="36"/>
      <c r="J154" s="72"/>
      <c r="K154" s="54"/>
      <c r="L154" s="55"/>
    </row>
    <row r="155" spans="2:12" s="4" customFormat="1">
      <c r="B155" s="54"/>
      <c r="G155" s="95"/>
      <c r="H155" s="36"/>
      <c r="I155" s="36"/>
      <c r="J155" s="72"/>
      <c r="K155" s="54"/>
      <c r="L155" s="55"/>
    </row>
    <row r="156" spans="2:12" s="4" customFormat="1">
      <c r="B156" s="54"/>
      <c r="G156" s="95"/>
      <c r="H156" s="36"/>
      <c r="I156" s="36"/>
      <c r="J156" s="72"/>
      <c r="K156" s="54"/>
      <c r="L156" s="55"/>
    </row>
    <row r="157" spans="2:12" s="4" customFormat="1">
      <c r="B157" s="54"/>
      <c r="G157" s="95"/>
      <c r="H157" s="36"/>
      <c r="I157" s="36"/>
      <c r="J157" s="72"/>
      <c r="K157" s="54"/>
      <c r="L157" s="55"/>
    </row>
    <row r="158" spans="2:12" s="4" customFormat="1">
      <c r="B158" s="54"/>
      <c r="G158" s="95"/>
      <c r="H158" s="36"/>
      <c r="I158" s="36"/>
      <c r="J158" s="72"/>
      <c r="K158" s="54"/>
      <c r="L158" s="55"/>
    </row>
    <row r="159" spans="2:12" s="4" customFormat="1">
      <c r="B159" s="54"/>
      <c r="G159" s="95"/>
      <c r="H159" s="36"/>
      <c r="I159" s="36"/>
      <c r="J159" s="72"/>
      <c r="K159" s="54"/>
      <c r="L159" s="55"/>
    </row>
    <row r="160" spans="2:12" s="4" customFormat="1">
      <c r="B160" s="54"/>
      <c r="G160" s="95"/>
      <c r="H160" s="36"/>
      <c r="I160" s="36"/>
      <c r="J160" s="72"/>
      <c r="K160" s="54"/>
      <c r="L160" s="55"/>
    </row>
    <row r="161" spans="2:12" s="4" customFormat="1">
      <c r="B161" s="54"/>
      <c r="G161" s="95"/>
      <c r="H161" s="36"/>
      <c r="I161" s="36"/>
      <c r="J161" s="72"/>
      <c r="K161" s="54"/>
      <c r="L161" s="55"/>
    </row>
    <row r="162" spans="2:12" s="4" customFormat="1">
      <c r="B162" s="54"/>
      <c r="G162" s="95"/>
      <c r="H162" s="36"/>
      <c r="I162" s="36"/>
      <c r="J162" s="72"/>
      <c r="K162" s="54"/>
      <c r="L162" s="55"/>
    </row>
    <row r="163" spans="2:12" s="4" customFormat="1">
      <c r="B163" s="54"/>
      <c r="G163" s="95"/>
      <c r="H163" s="36"/>
      <c r="I163" s="36"/>
      <c r="J163" s="72"/>
      <c r="K163" s="54"/>
      <c r="L163" s="55"/>
    </row>
    <row r="164" spans="2:12" s="4" customFormat="1">
      <c r="B164" s="54"/>
      <c r="G164" s="95"/>
      <c r="H164" s="36"/>
      <c r="I164" s="36"/>
      <c r="J164" s="72"/>
      <c r="K164" s="54"/>
      <c r="L164" s="55"/>
    </row>
    <row r="165" spans="2:12" s="4" customFormat="1">
      <c r="B165" s="54"/>
      <c r="G165" s="95"/>
      <c r="H165" s="36"/>
      <c r="I165" s="36"/>
      <c r="J165" s="72"/>
      <c r="K165" s="54"/>
      <c r="L165" s="55"/>
    </row>
    <row r="166" spans="2:12" s="4" customFormat="1">
      <c r="B166" s="54"/>
      <c r="G166" s="95"/>
      <c r="H166" s="36"/>
      <c r="I166" s="36"/>
      <c r="J166" s="72"/>
      <c r="K166" s="54"/>
      <c r="L166" s="55"/>
    </row>
    <row r="167" spans="2:12" s="4" customFormat="1">
      <c r="B167" s="54"/>
      <c r="G167" s="95"/>
      <c r="H167" s="36"/>
      <c r="I167" s="36"/>
      <c r="J167" s="72"/>
      <c r="K167" s="54"/>
      <c r="L167" s="55"/>
    </row>
    <row r="168" spans="2:12" s="4" customFormat="1">
      <c r="B168" s="54"/>
      <c r="G168" s="95"/>
      <c r="H168" s="36"/>
      <c r="I168" s="36"/>
      <c r="J168" s="72"/>
      <c r="K168" s="54"/>
      <c r="L168" s="55"/>
    </row>
    <row r="169" spans="2:12" s="4" customFormat="1">
      <c r="B169" s="54"/>
      <c r="G169" s="95"/>
      <c r="H169" s="36"/>
      <c r="I169" s="36"/>
      <c r="J169" s="72"/>
      <c r="K169" s="54"/>
      <c r="L169" s="55"/>
    </row>
    <row r="170" spans="2:12" s="4" customFormat="1">
      <c r="B170" s="54"/>
      <c r="G170" s="95"/>
      <c r="H170" s="36"/>
      <c r="I170" s="36"/>
      <c r="J170" s="72"/>
      <c r="K170" s="54"/>
      <c r="L170" s="55"/>
    </row>
    <row r="171" spans="2:12" s="4" customFormat="1">
      <c r="B171" s="54"/>
      <c r="G171" s="95"/>
      <c r="H171" s="36"/>
      <c r="I171" s="36"/>
      <c r="J171" s="72"/>
      <c r="K171" s="54"/>
      <c r="L171" s="55"/>
    </row>
    <row r="172" spans="2:12" s="4" customFormat="1">
      <c r="B172" s="54"/>
      <c r="G172" s="95"/>
      <c r="H172" s="36"/>
      <c r="I172" s="36"/>
      <c r="J172" s="72"/>
      <c r="K172" s="54"/>
      <c r="L172" s="55"/>
    </row>
    <row r="173" spans="2:12" s="4" customFormat="1">
      <c r="B173" s="54"/>
      <c r="G173" s="95"/>
      <c r="H173" s="36"/>
      <c r="I173" s="36"/>
      <c r="J173" s="72"/>
      <c r="K173" s="54"/>
      <c r="L173" s="55"/>
    </row>
    <row r="174" spans="2:12" s="4" customFormat="1">
      <c r="B174" s="54"/>
      <c r="G174" s="95"/>
      <c r="H174" s="36"/>
      <c r="I174" s="36"/>
      <c r="J174" s="72"/>
      <c r="K174" s="54"/>
      <c r="L174" s="55"/>
    </row>
    <row r="175" spans="2:12" s="4" customFormat="1">
      <c r="B175" s="54"/>
      <c r="G175" s="95"/>
      <c r="H175" s="36"/>
      <c r="I175" s="36"/>
      <c r="J175" s="72"/>
      <c r="K175" s="54"/>
      <c r="L175" s="55"/>
    </row>
    <row r="176" spans="2:12" s="4" customFormat="1">
      <c r="B176" s="54"/>
      <c r="G176" s="95"/>
      <c r="H176" s="36"/>
      <c r="I176" s="36"/>
      <c r="J176" s="72"/>
      <c r="K176" s="54"/>
      <c r="L176" s="55"/>
    </row>
    <row r="177" spans="2:12" s="4" customFormat="1">
      <c r="B177" s="54"/>
      <c r="G177" s="95"/>
      <c r="H177" s="36"/>
      <c r="I177" s="36"/>
      <c r="J177" s="72"/>
      <c r="K177" s="54"/>
      <c r="L177" s="55"/>
    </row>
    <row r="178" spans="2:12" s="4" customFormat="1">
      <c r="B178" s="54"/>
      <c r="G178" s="95"/>
      <c r="H178" s="36"/>
      <c r="I178" s="36"/>
      <c r="J178" s="72"/>
      <c r="K178" s="54"/>
      <c r="L178" s="55"/>
    </row>
    <row r="179" spans="2:12" s="4" customFormat="1">
      <c r="B179" s="54"/>
      <c r="G179" s="95"/>
      <c r="H179" s="36"/>
      <c r="I179" s="36"/>
      <c r="J179" s="72"/>
      <c r="K179" s="54"/>
      <c r="L179" s="55"/>
    </row>
    <row r="180" spans="2:12" s="4" customFormat="1">
      <c r="B180" s="54"/>
      <c r="G180" s="95"/>
      <c r="H180" s="36"/>
      <c r="I180" s="36"/>
      <c r="J180" s="72"/>
      <c r="K180" s="54"/>
      <c r="L180" s="55"/>
    </row>
    <row r="181" spans="2:12" s="4" customFormat="1">
      <c r="B181" s="54"/>
      <c r="G181" s="95"/>
      <c r="H181" s="36"/>
      <c r="I181" s="36"/>
      <c r="J181" s="72"/>
      <c r="K181" s="54"/>
      <c r="L181" s="55"/>
    </row>
    <row r="182" spans="2:12" s="4" customFormat="1">
      <c r="B182" s="54"/>
      <c r="G182" s="95"/>
      <c r="H182" s="36"/>
      <c r="I182" s="36"/>
      <c r="J182" s="72"/>
      <c r="K182" s="54"/>
      <c r="L182" s="55"/>
    </row>
    <row r="183" spans="2:12" s="4" customFormat="1">
      <c r="B183" s="54"/>
      <c r="G183" s="95"/>
      <c r="H183" s="36"/>
      <c r="I183" s="36"/>
      <c r="J183" s="72"/>
      <c r="K183" s="54"/>
      <c r="L183" s="55"/>
    </row>
    <row r="184" spans="2:12" s="4" customFormat="1">
      <c r="B184" s="54"/>
      <c r="G184" s="95"/>
      <c r="H184" s="36"/>
      <c r="I184" s="36"/>
      <c r="J184" s="72"/>
      <c r="K184" s="54"/>
      <c r="L184" s="55"/>
    </row>
    <row r="185" spans="2:12" s="4" customFormat="1">
      <c r="B185" s="54"/>
      <c r="G185" s="95"/>
      <c r="H185" s="36"/>
      <c r="I185" s="36"/>
      <c r="J185" s="72"/>
      <c r="K185" s="54"/>
      <c r="L185" s="55"/>
    </row>
    <row r="186" spans="2:12" s="4" customFormat="1">
      <c r="B186" s="54"/>
      <c r="G186" s="95"/>
      <c r="H186" s="36"/>
      <c r="I186" s="36"/>
      <c r="J186" s="72"/>
      <c r="K186" s="54"/>
      <c r="L186" s="55"/>
    </row>
    <row r="187" spans="2:12" s="4" customFormat="1">
      <c r="B187" s="54"/>
      <c r="G187" s="95"/>
      <c r="H187" s="36"/>
      <c r="I187" s="36"/>
      <c r="J187" s="72"/>
      <c r="K187" s="54"/>
      <c r="L187" s="55"/>
    </row>
    <row r="188" spans="2:12" s="4" customFormat="1">
      <c r="B188" s="54"/>
      <c r="G188" s="95"/>
      <c r="H188" s="36"/>
      <c r="I188" s="36"/>
      <c r="J188" s="72"/>
      <c r="K188" s="54"/>
      <c r="L188" s="55"/>
    </row>
    <row r="189" spans="2:12" s="4" customFormat="1">
      <c r="B189" s="54"/>
      <c r="G189" s="95"/>
      <c r="H189" s="36"/>
      <c r="I189" s="36"/>
      <c r="J189" s="72"/>
      <c r="K189" s="54"/>
      <c r="L189" s="55"/>
    </row>
    <row r="190" spans="2:12" s="4" customFormat="1">
      <c r="B190" s="54"/>
      <c r="G190" s="95"/>
      <c r="H190" s="36"/>
      <c r="I190" s="36"/>
      <c r="J190" s="72"/>
      <c r="K190" s="54"/>
      <c r="L190" s="55"/>
    </row>
    <row r="191" spans="2:12" s="4" customFormat="1">
      <c r="B191" s="54"/>
      <c r="G191" s="95"/>
      <c r="H191" s="36"/>
      <c r="I191" s="36"/>
      <c r="J191" s="72"/>
      <c r="K191" s="54"/>
      <c r="L191" s="55"/>
    </row>
    <row r="192" spans="2:12" s="4" customFormat="1">
      <c r="B192" s="54"/>
      <c r="G192" s="95"/>
      <c r="H192" s="36"/>
      <c r="I192" s="36"/>
      <c r="J192" s="72"/>
      <c r="K192" s="54"/>
      <c r="L192" s="55"/>
    </row>
    <row r="193" spans="2:12" s="4" customFormat="1">
      <c r="B193" s="54"/>
      <c r="G193" s="95"/>
      <c r="H193" s="36"/>
      <c r="I193" s="36"/>
      <c r="J193" s="72"/>
      <c r="K193" s="54"/>
      <c r="L193" s="55"/>
    </row>
    <row r="194" spans="2:12" s="4" customFormat="1">
      <c r="B194" s="54"/>
      <c r="G194" s="95"/>
      <c r="H194" s="36"/>
      <c r="I194" s="36"/>
      <c r="J194" s="72"/>
      <c r="K194" s="54"/>
      <c r="L194" s="55"/>
    </row>
    <row r="195" spans="2:12" s="4" customFormat="1">
      <c r="B195" s="54"/>
      <c r="G195" s="95"/>
      <c r="H195" s="36"/>
      <c r="I195" s="36"/>
      <c r="J195" s="72"/>
      <c r="K195" s="54"/>
      <c r="L195" s="55"/>
    </row>
    <row r="196" spans="2:12" s="4" customFormat="1">
      <c r="B196" s="54"/>
      <c r="G196" s="95"/>
      <c r="H196" s="36"/>
      <c r="I196" s="36"/>
      <c r="J196" s="72"/>
      <c r="K196" s="54"/>
      <c r="L196" s="55"/>
    </row>
    <row r="197" spans="2:12" s="4" customFormat="1">
      <c r="B197" s="54"/>
      <c r="G197" s="95"/>
      <c r="H197" s="36"/>
      <c r="I197" s="36"/>
      <c r="J197" s="72"/>
      <c r="K197" s="54"/>
      <c r="L197" s="55"/>
    </row>
    <row r="198" spans="2:12" s="4" customFormat="1">
      <c r="B198" s="54"/>
      <c r="G198" s="95"/>
      <c r="H198" s="36"/>
      <c r="I198" s="36"/>
      <c r="J198" s="72"/>
      <c r="K198" s="54"/>
      <c r="L198" s="55"/>
    </row>
    <row r="199" spans="2:12" s="4" customFormat="1">
      <c r="B199" s="54"/>
      <c r="G199" s="95"/>
      <c r="H199" s="36"/>
      <c r="I199" s="36"/>
      <c r="J199" s="72"/>
      <c r="K199" s="54"/>
      <c r="L199" s="55"/>
    </row>
    <row r="200" spans="2:12" s="4" customFormat="1">
      <c r="B200" s="54"/>
      <c r="G200" s="95"/>
      <c r="H200" s="36"/>
      <c r="I200" s="36"/>
      <c r="J200" s="72"/>
      <c r="K200" s="54"/>
      <c r="L200" s="55"/>
    </row>
    <row r="201" spans="2:12" s="4" customFormat="1">
      <c r="B201" s="54"/>
      <c r="G201" s="95"/>
      <c r="H201" s="36"/>
      <c r="I201" s="36"/>
      <c r="J201" s="72"/>
      <c r="K201" s="54"/>
      <c r="L201" s="55"/>
    </row>
    <row r="202" spans="2:12" s="4" customFormat="1">
      <c r="B202" s="54"/>
      <c r="G202" s="95"/>
      <c r="H202" s="36"/>
      <c r="I202" s="36"/>
      <c r="J202" s="72"/>
      <c r="K202" s="54"/>
      <c r="L202" s="55"/>
    </row>
    <row r="203" spans="2:12" s="4" customFormat="1">
      <c r="B203" s="54"/>
      <c r="G203" s="95"/>
      <c r="H203" s="36"/>
      <c r="I203" s="36"/>
      <c r="J203" s="72"/>
      <c r="K203" s="54"/>
      <c r="L203" s="55"/>
    </row>
    <row r="204" spans="2:12" s="4" customFormat="1">
      <c r="B204" s="54"/>
      <c r="G204" s="95"/>
      <c r="H204" s="36"/>
      <c r="I204" s="36"/>
      <c r="J204" s="72"/>
      <c r="K204" s="54"/>
      <c r="L204" s="55"/>
    </row>
    <row r="205" spans="2:12" s="4" customFormat="1">
      <c r="B205" s="54"/>
      <c r="G205" s="95"/>
      <c r="H205" s="36"/>
      <c r="I205" s="36"/>
      <c r="J205" s="72"/>
      <c r="K205" s="54"/>
      <c r="L205" s="55"/>
    </row>
    <row r="206" spans="2:12" s="4" customFormat="1">
      <c r="B206" s="54"/>
      <c r="G206" s="95"/>
      <c r="H206" s="36"/>
      <c r="I206" s="36"/>
      <c r="J206" s="72"/>
      <c r="K206" s="54"/>
      <c r="L206" s="55"/>
    </row>
    <row r="207" spans="2:12" s="4" customFormat="1">
      <c r="B207" s="54"/>
      <c r="G207" s="95"/>
      <c r="H207" s="36"/>
      <c r="I207" s="36"/>
      <c r="J207" s="72"/>
      <c r="K207" s="54"/>
      <c r="L207" s="55"/>
    </row>
    <row r="208" spans="2:12" s="4" customFormat="1">
      <c r="B208" s="54"/>
      <c r="G208" s="95"/>
      <c r="H208" s="36"/>
      <c r="I208" s="36"/>
      <c r="J208" s="72"/>
      <c r="K208" s="54"/>
      <c r="L208" s="55"/>
    </row>
    <row r="209" spans="2:12" s="4" customFormat="1">
      <c r="B209" s="54"/>
      <c r="G209" s="95"/>
      <c r="H209" s="36"/>
      <c r="I209" s="36"/>
      <c r="J209" s="72"/>
      <c r="K209" s="54"/>
      <c r="L209" s="55"/>
    </row>
    <row r="210" spans="2:12" s="4" customFormat="1">
      <c r="B210" s="54"/>
      <c r="G210" s="95"/>
      <c r="H210" s="36"/>
      <c r="I210" s="36"/>
      <c r="J210" s="72"/>
      <c r="K210" s="54"/>
      <c r="L210" s="55"/>
    </row>
    <row r="211" spans="2:12" s="4" customFormat="1">
      <c r="B211" s="54"/>
      <c r="G211" s="95"/>
      <c r="H211" s="36"/>
      <c r="I211" s="36"/>
      <c r="J211" s="72"/>
      <c r="K211" s="54"/>
      <c r="L211" s="55"/>
    </row>
    <row r="212" spans="2:12" s="4" customFormat="1">
      <c r="B212" s="54"/>
      <c r="G212" s="95"/>
      <c r="H212" s="36"/>
      <c r="I212" s="36"/>
      <c r="J212" s="72"/>
      <c r="K212" s="54"/>
      <c r="L212" s="55"/>
    </row>
    <row r="213" spans="2:12" s="4" customFormat="1">
      <c r="B213" s="54"/>
      <c r="G213" s="95"/>
      <c r="H213" s="36"/>
      <c r="I213" s="36"/>
      <c r="J213" s="72"/>
      <c r="K213" s="54"/>
      <c r="L213" s="55"/>
    </row>
    <row r="214" spans="2:12" s="4" customFormat="1">
      <c r="B214" s="54"/>
      <c r="G214" s="95"/>
      <c r="H214" s="36"/>
      <c r="I214" s="36"/>
      <c r="J214" s="72"/>
      <c r="K214" s="54"/>
      <c r="L214" s="55"/>
    </row>
    <row r="215" spans="2:12" s="4" customFormat="1">
      <c r="B215" s="54"/>
      <c r="G215" s="95"/>
      <c r="H215" s="36"/>
      <c r="I215" s="36"/>
      <c r="J215" s="72"/>
      <c r="K215" s="54"/>
      <c r="L215" s="55"/>
    </row>
    <row r="216" spans="2:12" s="4" customFormat="1">
      <c r="B216" s="54"/>
      <c r="G216" s="95"/>
      <c r="H216" s="36"/>
      <c r="I216" s="36"/>
      <c r="J216" s="72"/>
      <c r="K216" s="54"/>
      <c r="L216" s="55"/>
    </row>
    <row r="217" spans="2:12" s="4" customFormat="1">
      <c r="B217" s="54"/>
      <c r="G217" s="95"/>
      <c r="H217" s="36"/>
      <c r="I217" s="36"/>
      <c r="J217" s="72"/>
      <c r="K217" s="54"/>
      <c r="L217" s="55"/>
    </row>
    <row r="218" spans="2:12" s="4" customFormat="1">
      <c r="B218" s="54"/>
      <c r="G218" s="95"/>
      <c r="H218" s="36"/>
      <c r="I218" s="36"/>
      <c r="J218" s="72"/>
      <c r="K218" s="54"/>
      <c r="L218" s="55"/>
    </row>
    <row r="219" spans="2:12" s="4" customFormat="1">
      <c r="B219" s="54"/>
      <c r="G219" s="95"/>
      <c r="H219" s="36"/>
      <c r="I219" s="36"/>
      <c r="J219" s="72"/>
      <c r="K219" s="54"/>
      <c r="L219" s="55"/>
    </row>
    <row r="220" spans="2:12" s="4" customFormat="1">
      <c r="B220" s="54"/>
      <c r="G220" s="95"/>
      <c r="H220" s="36"/>
      <c r="I220" s="36"/>
      <c r="J220" s="72"/>
      <c r="K220" s="54"/>
      <c r="L220" s="55"/>
    </row>
    <row r="221" spans="2:12" s="4" customFormat="1">
      <c r="B221" s="54"/>
      <c r="G221" s="95"/>
      <c r="H221" s="36"/>
      <c r="I221" s="36"/>
      <c r="J221" s="72"/>
      <c r="K221" s="54"/>
      <c r="L221" s="55"/>
    </row>
    <row r="222" spans="2:12" s="4" customFormat="1">
      <c r="B222" s="54"/>
      <c r="G222" s="95"/>
      <c r="H222" s="36"/>
      <c r="I222" s="36"/>
      <c r="J222" s="72"/>
      <c r="K222" s="54"/>
      <c r="L222" s="55"/>
    </row>
    <row r="223" spans="2:12" s="4" customFormat="1">
      <c r="B223" s="54"/>
      <c r="G223" s="95"/>
      <c r="H223" s="36"/>
      <c r="I223" s="36"/>
      <c r="J223" s="72"/>
      <c r="K223" s="54"/>
      <c r="L223" s="55"/>
    </row>
    <row r="224" spans="2:12" s="4" customFormat="1">
      <c r="B224" s="54"/>
      <c r="G224" s="95"/>
      <c r="H224" s="36"/>
      <c r="I224" s="36"/>
      <c r="J224" s="72"/>
      <c r="K224" s="54"/>
      <c r="L224" s="55"/>
    </row>
    <row r="225" spans="2:12" s="4" customFormat="1">
      <c r="B225" s="54"/>
      <c r="G225" s="95"/>
      <c r="H225" s="36"/>
      <c r="I225" s="36"/>
      <c r="J225" s="72"/>
      <c r="K225" s="54"/>
      <c r="L225" s="55"/>
    </row>
    <row r="226" spans="2:12" s="4" customFormat="1">
      <c r="B226" s="54"/>
      <c r="G226" s="95"/>
      <c r="H226" s="36"/>
      <c r="I226" s="36"/>
      <c r="J226" s="72"/>
      <c r="K226" s="54"/>
      <c r="L226" s="55"/>
    </row>
    <row r="227" spans="2:12" s="4" customFormat="1">
      <c r="B227" s="54"/>
      <c r="G227" s="95"/>
      <c r="H227" s="36"/>
      <c r="I227" s="36"/>
      <c r="J227" s="72"/>
      <c r="K227" s="54"/>
      <c r="L227" s="55"/>
    </row>
    <row r="228" spans="2:12" s="4" customFormat="1">
      <c r="B228" s="54"/>
      <c r="G228" s="95"/>
      <c r="H228" s="36"/>
      <c r="I228" s="36"/>
      <c r="J228" s="72"/>
      <c r="K228" s="54"/>
      <c r="L228" s="55"/>
    </row>
    <row r="229" spans="2:12" s="4" customFormat="1">
      <c r="B229" s="54"/>
      <c r="G229" s="95"/>
      <c r="H229" s="36"/>
      <c r="I229" s="36"/>
      <c r="J229" s="72"/>
      <c r="K229" s="54"/>
      <c r="L229" s="55"/>
    </row>
    <row r="230" spans="2:12" s="4" customFormat="1">
      <c r="B230" s="54"/>
      <c r="G230" s="95"/>
      <c r="H230" s="36"/>
      <c r="I230" s="36"/>
      <c r="J230" s="72"/>
      <c r="K230" s="54"/>
      <c r="L230" s="55"/>
    </row>
    <row r="231" spans="2:12" s="4" customFormat="1">
      <c r="B231" s="54"/>
      <c r="G231" s="95"/>
      <c r="H231" s="36"/>
      <c r="I231" s="36"/>
      <c r="J231" s="72"/>
      <c r="K231" s="54"/>
      <c r="L231" s="55"/>
    </row>
    <row r="232" spans="2:12" s="4" customFormat="1">
      <c r="B232" s="54"/>
      <c r="G232" s="95"/>
      <c r="H232" s="36"/>
      <c r="I232" s="36"/>
      <c r="J232" s="72"/>
      <c r="K232" s="54"/>
      <c r="L232" s="55"/>
    </row>
    <row r="233" spans="2:12" s="4" customFormat="1">
      <c r="B233" s="54"/>
      <c r="G233" s="95"/>
      <c r="H233" s="36"/>
      <c r="I233" s="36"/>
      <c r="J233" s="72"/>
      <c r="K233" s="54"/>
      <c r="L233" s="55"/>
    </row>
    <row r="234" spans="2:12" s="4" customFormat="1">
      <c r="B234" s="54"/>
      <c r="G234" s="95"/>
      <c r="H234" s="36"/>
      <c r="I234" s="36"/>
      <c r="J234" s="72"/>
      <c r="K234" s="54"/>
      <c r="L234" s="55"/>
    </row>
    <row r="235" spans="2:12" s="4" customFormat="1">
      <c r="B235" s="54"/>
      <c r="G235" s="95"/>
      <c r="H235" s="36"/>
      <c r="I235" s="36"/>
      <c r="J235" s="72"/>
      <c r="K235" s="54"/>
      <c r="L235" s="55"/>
    </row>
    <row r="236" spans="2:12" s="4" customFormat="1">
      <c r="B236" s="54"/>
      <c r="G236" s="95"/>
      <c r="H236" s="36"/>
      <c r="I236" s="36"/>
      <c r="J236" s="72"/>
      <c r="K236" s="54"/>
      <c r="L236" s="55"/>
    </row>
    <row r="237" spans="2:12" s="4" customFormat="1">
      <c r="B237" s="54"/>
      <c r="G237" s="95"/>
      <c r="H237" s="36"/>
      <c r="I237" s="36"/>
      <c r="J237" s="72"/>
      <c r="K237" s="54"/>
      <c r="L237" s="55"/>
    </row>
    <row r="238" spans="2:12" s="4" customFormat="1">
      <c r="B238" s="54"/>
      <c r="G238" s="95"/>
      <c r="H238" s="36"/>
      <c r="I238" s="36"/>
      <c r="J238" s="72"/>
      <c r="K238" s="54"/>
      <c r="L238" s="55"/>
    </row>
    <row r="239" spans="2:12" s="4" customFormat="1">
      <c r="B239" s="54"/>
      <c r="G239" s="95"/>
      <c r="H239" s="36"/>
      <c r="I239" s="36"/>
      <c r="J239" s="72"/>
      <c r="K239" s="54"/>
      <c r="L239" s="55"/>
    </row>
    <row r="240" spans="2:12" s="4" customFormat="1">
      <c r="B240" s="54"/>
      <c r="G240" s="95"/>
      <c r="H240" s="36"/>
      <c r="I240" s="36"/>
      <c r="J240" s="72"/>
      <c r="K240" s="54"/>
      <c r="L240" s="55"/>
    </row>
    <row r="241" spans="2:12" s="4" customFormat="1">
      <c r="B241" s="54"/>
      <c r="G241" s="95"/>
      <c r="H241" s="36"/>
      <c r="I241" s="36"/>
      <c r="J241" s="72"/>
      <c r="K241" s="54"/>
      <c r="L241" s="55"/>
    </row>
    <row r="242" spans="2:12" s="4" customFormat="1">
      <c r="B242" s="54"/>
      <c r="G242" s="95"/>
      <c r="H242" s="36"/>
      <c r="I242" s="36"/>
      <c r="J242" s="72"/>
      <c r="K242" s="54"/>
      <c r="L242" s="55"/>
    </row>
    <row r="243" spans="2:12" s="4" customFormat="1">
      <c r="B243" s="54"/>
      <c r="G243" s="95"/>
      <c r="H243" s="36"/>
      <c r="I243" s="36"/>
      <c r="J243" s="72"/>
      <c r="K243" s="54"/>
      <c r="L243" s="55"/>
    </row>
    <row r="244" spans="2:12" s="4" customFormat="1">
      <c r="B244" s="54"/>
      <c r="G244" s="95"/>
      <c r="H244" s="36"/>
      <c r="I244" s="36"/>
      <c r="J244" s="72"/>
      <c r="K244" s="54"/>
      <c r="L244" s="55"/>
    </row>
    <row r="245" spans="2:12" s="4" customFormat="1">
      <c r="B245" s="54"/>
      <c r="G245" s="95"/>
      <c r="H245" s="36"/>
      <c r="I245" s="36"/>
      <c r="J245" s="72"/>
      <c r="K245" s="54"/>
      <c r="L245" s="55"/>
    </row>
    <row r="246" spans="2:12" s="4" customFormat="1">
      <c r="B246" s="54"/>
      <c r="G246" s="95"/>
      <c r="H246" s="36"/>
      <c r="I246" s="36"/>
      <c r="J246" s="72"/>
      <c r="K246" s="54"/>
      <c r="L246" s="55"/>
    </row>
    <row r="247" spans="2:12" s="4" customFormat="1">
      <c r="B247" s="54"/>
      <c r="G247" s="95"/>
      <c r="H247" s="36"/>
      <c r="I247" s="36"/>
      <c r="J247" s="72"/>
      <c r="K247" s="54"/>
      <c r="L247" s="55"/>
    </row>
    <row r="248" spans="2:12" s="4" customFormat="1">
      <c r="B248" s="54"/>
      <c r="G248" s="95"/>
      <c r="H248" s="36"/>
      <c r="I248" s="36"/>
      <c r="J248" s="72"/>
      <c r="K248" s="54"/>
      <c r="L248" s="55"/>
    </row>
    <row r="249" spans="2:12" s="4" customFormat="1">
      <c r="B249" s="54"/>
      <c r="G249" s="95"/>
      <c r="H249" s="36"/>
      <c r="I249" s="36"/>
      <c r="J249" s="72"/>
      <c r="K249" s="54"/>
      <c r="L249" s="55"/>
    </row>
    <row r="250" spans="2:12" s="4" customFormat="1">
      <c r="B250" s="54"/>
      <c r="G250" s="95"/>
      <c r="H250" s="36"/>
      <c r="I250" s="36"/>
      <c r="J250" s="72"/>
      <c r="K250" s="54"/>
      <c r="L250" s="55"/>
    </row>
    <row r="251" spans="2:12" s="4" customFormat="1">
      <c r="B251" s="54"/>
      <c r="G251" s="95"/>
      <c r="H251" s="36"/>
      <c r="I251" s="36"/>
      <c r="J251" s="72"/>
      <c r="K251" s="54"/>
      <c r="L251" s="55"/>
    </row>
    <row r="252" spans="2:12" s="4" customFormat="1">
      <c r="B252" s="54"/>
      <c r="G252" s="95"/>
      <c r="H252" s="36"/>
      <c r="I252" s="36"/>
      <c r="J252" s="72"/>
      <c r="K252" s="54"/>
      <c r="L252" s="55"/>
    </row>
    <row r="253" spans="2:12" s="4" customFormat="1">
      <c r="B253" s="54"/>
      <c r="G253" s="95"/>
      <c r="H253" s="36"/>
      <c r="I253" s="36"/>
      <c r="J253" s="72"/>
      <c r="K253" s="54"/>
      <c r="L253" s="55"/>
    </row>
    <row r="254" spans="2:12" s="4" customFormat="1">
      <c r="B254" s="54"/>
      <c r="G254" s="95"/>
      <c r="H254" s="36"/>
      <c r="I254" s="36"/>
      <c r="J254" s="72"/>
      <c r="K254" s="54"/>
      <c r="L254" s="55"/>
    </row>
    <row r="255" spans="2:12" s="4" customFormat="1">
      <c r="B255" s="54"/>
      <c r="G255" s="95"/>
      <c r="H255" s="36"/>
      <c r="I255" s="36"/>
      <c r="J255" s="72"/>
      <c r="K255" s="54"/>
      <c r="L255" s="55"/>
    </row>
    <row r="256" spans="2:12" s="4" customFormat="1">
      <c r="B256" s="54"/>
      <c r="G256" s="95"/>
      <c r="H256" s="36"/>
      <c r="I256" s="36"/>
      <c r="J256" s="72"/>
      <c r="K256" s="54"/>
      <c r="L256" s="55"/>
    </row>
    <row r="257" spans="2:12" s="4" customFormat="1">
      <c r="B257" s="54"/>
      <c r="G257" s="95"/>
      <c r="H257" s="36"/>
      <c r="I257" s="36"/>
      <c r="J257" s="72"/>
      <c r="K257" s="54"/>
      <c r="L257" s="55"/>
    </row>
    <row r="258" spans="2:12" s="4" customFormat="1">
      <c r="B258" s="54"/>
      <c r="G258" s="95"/>
      <c r="H258" s="36"/>
      <c r="I258" s="36"/>
      <c r="J258" s="72"/>
      <c r="K258" s="54"/>
      <c r="L258" s="55"/>
    </row>
    <row r="259" spans="2:12" s="4" customFormat="1">
      <c r="B259" s="54"/>
      <c r="G259" s="95"/>
      <c r="H259" s="36"/>
      <c r="I259" s="36"/>
      <c r="J259" s="72"/>
      <c r="K259" s="54"/>
      <c r="L259" s="55"/>
    </row>
    <row r="260" spans="2:12" s="4" customFormat="1">
      <c r="B260" s="54"/>
      <c r="G260" s="95"/>
      <c r="H260" s="36"/>
      <c r="I260" s="36"/>
      <c r="J260" s="72"/>
      <c r="K260" s="54"/>
      <c r="L260" s="55"/>
    </row>
    <row r="261" spans="2:12" s="4" customFormat="1">
      <c r="B261" s="54"/>
      <c r="G261" s="95"/>
      <c r="H261" s="36"/>
      <c r="I261" s="36"/>
      <c r="J261" s="72"/>
      <c r="K261" s="54"/>
      <c r="L261" s="55"/>
    </row>
    <row r="262" spans="2:12" s="4" customFormat="1">
      <c r="B262" s="54"/>
      <c r="G262" s="95"/>
      <c r="H262" s="36"/>
      <c r="I262" s="36"/>
      <c r="J262" s="72"/>
      <c r="K262" s="54"/>
      <c r="L262" s="55"/>
    </row>
    <row r="263" spans="2:12" s="4" customFormat="1">
      <c r="B263" s="54"/>
      <c r="G263" s="95"/>
      <c r="H263" s="36"/>
      <c r="I263" s="36"/>
      <c r="J263" s="72"/>
      <c r="K263" s="54"/>
      <c r="L263" s="55"/>
    </row>
    <row r="264" spans="2:12" s="4" customFormat="1">
      <c r="B264" s="54"/>
      <c r="G264" s="95"/>
      <c r="H264" s="36"/>
      <c r="I264" s="36"/>
      <c r="J264" s="72"/>
      <c r="K264" s="54"/>
      <c r="L264" s="55"/>
    </row>
    <row r="265" spans="2:12" s="4" customFormat="1">
      <c r="B265" s="54"/>
      <c r="G265" s="95"/>
      <c r="H265" s="36"/>
      <c r="I265" s="36"/>
      <c r="J265" s="72"/>
      <c r="K265" s="54"/>
      <c r="L265" s="55"/>
    </row>
    <row r="266" spans="2:12" s="4" customFormat="1">
      <c r="B266" s="54"/>
      <c r="G266" s="95"/>
      <c r="H266" s="36"/>
      <c r="I266" s="36"/>
      <c r="J266" s="72"/>
      <c r="K266" s="54"/>
      <c r="L266" s="55"/>
    </row>
    <row r="267" spans="2:12" s="4" customFormat="1">
      <c r="B267" s="54"/>
      <c r="G267" s="95"/>
      <c r="H267" s="36"/>
      <c r="I267" s="36"/>
      <c r="J267" s="72"/>
      <c r="K267" s="54"/>
      <c r="L267" s="55"/>
    </row>
    <row r="268" spans="2:12" s="4" customFormat="1">
      <c r="B268" s="54"/>
      <c r="G268" s="95"/>
      <c r="H268" s="36"/>
      <c r="I268" s="36"/>
      <c r="J268" s="72"/>
      <c r="K268" s="54"/>
      <c r="L268" s="55"/>
    </row>
    <row r="269" spans="2:12" s="4" customFormat="1">
      <c r="B269" s="54"/>
      <c r="G269" s="95"/>
      <c r="H269" s="36"/>
      <c r="I269" s="36"/>
      <c r="J269" s="72"/>
      <c r="K269" s="54"/>
      <c r="L269" s="55"/>
    </row>
    <row r="270" spans="2:12" s="4" customFormat="1">
      <c r="B270" s="54"/>
      <c r="G270" s="95"/>
      <c r="H270" s="36"/>
      <c r="I270" s="36"/>
      <c r="J270" s="72"/>
      <c r="K270" s="54"/>
      <c r="L270" s="55"/>
    </row>
    <row r="271" spans="2:12" s="4" customFormat="1">
      <c r="B271" s="54"/>
      <c r="G271" s="95"/>
      <c r="H271" s="36"/>
      <c r="I271" s="36"/>
      <c r="J271" s="72"/>
      <c r="K271" s="54"/>
      <c r="L271" s="55"/>
    </row>
    <row r="272" spans="2:12" s="4" customFormat="1">
      <c r="B272" s="54"/>
      <c r="G272" s="95"/>
      <c r="H272" s="36"/>
      <c r="I272" s="36"/>
      <c r="J272" s="72"/>
      <c r="K272" s="54"/>
      <c r="L272" s="55"/>
    </row>
    <row r="273" spans="2:12" s="4" customFormat="1">
      <c r="B273" s="54"/>
      <c r="G273" s="95"/>
      <c r="H273" s="36"/>
      <c r="I273" s="36"/>
      <c r="J273" s="72"/>
      <c r="K273" s="54"/>
      <c r="L273" s="55"/>
    </row>
    <row r="274" spans="2:12" s="4" customFormat="1">
      <c r="B274" s="54"/>
      <c r="G274" s="95"/>
      <c r="H274" s="36"/>
      <c r="I274" s="36"/>
      <c r="J274" s="72"/>
      <c r="K274" s="54"/>
      <c r="L274" s="55"/>
    </row>
    <row r="275" spans="2:12" s="4" customFormat="1">
      <c r="B275" s="54"/>
      <c r="G275" s="95"/>
      <c r="H275" s="36"/>
      <c r="I275" s="36"/>
      <c r="J275" s="72"/>
      <c r="K275" s="54"/>
      <c r="L275" s="55"/>
    </row>
    <row r="276" spans="2:12" s="4" customFormat="1">
      <c r="B276" s="54"/>
      <c r="G276" s="95"/>
      <c r="H276" s="36"/>
      <c r="I276" s="36"/>
      <c r="J276" s="72"/>
      <c r="K276" s="54"/>
      <c r="L276" s="55"/>
    </row>
    <row r="277" spans="2:12" s="4" customFormat="1">
      <c r="B277" s="54"/>
      <c r="G277" s="95"/>
      <c r="H277" s="36"/>
      <c r="I277" s="36"/>
      <c r="J277" s="72"/>
      <c r="K277" s="54"/>
      <c r="L277" s="55"/>
    </row>
    <row r="278" spans="2:12" s="4" customFormat="1">
      <c r="B278" s="54"/>
      <c r="G278" s="95"/>
      <c r="H278" s="36"/>
      <c r="I278" s="36"/>
      <c r="J278" s="72"/>
      <c r="K278" s="54"/>
      <c r="L278" s="55"/>
    </row>
    <row r="279" spans="2:12" s="4" customFormat="1">
      <c r="B279" s="54"/>
      <c r="G279" s="95"/>
      <c r="H279" s="36"/>
      <c r="I279" s="36"/>
      <c r="J279" s="72"/>
      <c r="K279" s="54"/>
      <c r="L279" s="55"/>
    </row>
    <row r="280" spans="2:12" s="4" customFormat="1">
      <c r="B280" s="54"/>
      <c r="G280" s="95"/>
      <c r="H280" s="36"/>
      <c r="I280" s="36"/>
      <c r="J280" s="72"/>
      <c r="K280" s="54"/>
      <c r="L280" s="55"/>
    </row>
    <row r="281" spans="2:12" s="4" customFormat="1">
      <c r="B281" s="54"/>
      <c r="G281" s="95"/>
      <c r="H281" s="36"/>
      <c r="I281" s="36"/>
      <c r="J281" s="72"/>
      <c r="K281" s="54"/>
      <c r="L281" s="55"/>
    </row>
    <row r="282" spans="2:12" s="4" customFormat="1">
      <c r="B282" s="54"/>
      <c r="G282" s="95"/>
      <c r="H282" s="36"/>
      <c r="I282" s="36"/>
      <c r="J282" s="72"/>
      <c r="K282" s="54"/>
      <c r="L282" s="55"/>
    </row>
    <row r="283" spans="2:12" s="4" customFormat="1">
      <c r="B283" s="54"/>
      <c r="G283" s="95"/>
      <c r="H283" s="36"/>
      <c r="I283" s="36"/>
      <c r="J283" s="72"/>
      <c r="K283" s="54"/>
      <c r="L283" s="55"/>
    </row>
    <row r="284" spans="2:12" s="4" customFormat="1">
      <c r="B284" s="54"/>
      <c r="G284" s="95"/>
      <c r="H284" s="36"/>
      <c r="I284" s="36"/>
      <c r="J284" s="72"/>
      <c r="K284" s="54"/>
      <c r="L284" s="55"/>
    </row>
    <row r="285" spans="2:12" s="4" customFormat="1">
      <c r="B285" s="54"/>
      <c r="G285" s="95"/>
      <c r="H285" s="36"/>
      <c r="I285" s="36"/>
      <c r="J285" s="72"/>
      <c r="K285" s="54"/>
      <c r="L285" s="55"/>
    </row>
    <row r="286" spans="2:12" s="4" customFormat="1">
      <c r="B286" s="54"/>
      <c r="G286" s="95"/>
      <c r="H286" s="36"/>
      <c r="I286" s="36"/>
      <c r="J286" s="72"/>
      <c r="K286" s="54"/>
      <c r="L286" s="55"/>
    </row>
    <row r="287" spans="2:12" s="4" customFormat="1">
      <c r="B287" s="54"/>
      <c r="G287" s="95"/>
      <c r="H287" s="36"/>
      <c r="I287" s="36"/>
      <c r="J287" s="72"/>
      <c r="K287" s="54"/>
      <c r="L287" s="55"/>
    </row>
    <row r="288" spans="2:12" s="4" customFormat="1">
      <c r="B288" s="54"/>
      <c r="G288" s="95"/>
      <c r="H288" s="36"/>
      <c r="I288" s="36"/>
      <c r="J288" s="72"/>
      <c r="K288" s="54"/>
      <c r="L288" s="55"/>
    </row>
    <row r="289" spans="2:12" s="4" customFormat="1">
      <c r="B289" s="54"/>
      <c r="G289" s="95"/>
      <c r="H289" s="36"/>
      <c r="I289" s="36"/>
      <c r="J289" s="72"/>
      <c r="K289" s="54"/>
      <c r="L289" s="55"/>
    </row>
    <row r="290" spans="2:12" s="4" customFormat="1">
      <c r="B290" s="54"/>
      <c r="G290" s="95"/>
      <c r="H290" s="36"/>
      <c r="I290" s="36"/>
      <c r="J290" s="72"/>
      <c r="K290" s="54"/>
      <c r="L290" s="55"/>
    </row>
    <row r="291" spans="2:12" s="4" customFormat="1">
      <c r="B291" s="54"/>
      <c r="G291" s="95"/>
      <c r="H291" s="36"/>
      <c r="I291" s="36"/>
      <c r="J291" s="72"/>
      <c r="K291" s="54"/>
      <c r="L291" s="55"/>
    </row>
    <row r="292" spans="2:12" s="4" customFormat="1">
      <c r="B292" s="54"/>
      <c r="G292" s="95"/>
      <c r="H292" s="36"/>
      <c r="I292" s="36"/>
      <c r="J292" s="72"/>
      <c r="K292" s="54"/>
      <c r="L292" s="55"/>
    </row>
    <row r="293" spans="2:12" s="4" customFormat="1">
      <c r="B293" s="54"/>
      <c r="G293" s="95"/>
      <c r="H293" s="36"/>
      <c r="I293" s="36"/>
      <c r="J293" s="72"/>
      <c r="K293" s="54"/>
      <c r="L293" s="55"/>
    </row>
    <row r="294" spans="2:12" s="4" customFormat="1">
      <c r="B294" s="54"/>
      <c r="G294" s="95"/>
      <c r="H294" s="36"/>
      <c r="I294" s="36"/>
      <c r="J294" s="72"/>
      <c r="K294" s="54"/>
      <c r="L294" s="55"/>
    </row>
    <row r="295" spans="2:12" s="4" customFormat="1">
      <c r="B295" s="54"/>
      <c r="G295" s="95"/>
      <c r="H295" s="36"/>
      <c r="I295" s="36"/>
      <c r="J295" s="72"/>
      <c r="K295" s="54"/>
      <c r="L295" s="55"/>
    </row>
    <row r="296" spans="2:12" s="4" customFormat="1">
      <c r="B296" s="54"/>
      <c r="G296" s="95"/>
      <c r="H296" s="36"/>
      <c r="I296" s="36"/>
      <c r="J296" s="72"/>
      <c r="K296" s="54"/>
      <c r="L296" s="55"/>
    </row>
    <row r="297" spans="2:12" s="4" customFormat="1">
      <c r="B297" s="54"/>
      <c r="G297" s="95"/>
      <c r="H297" s="36"/>
      <c r="I297" s="36"/>
      <c r="J297" s="72"/>
      <c r="K297" s="54"/>
      <c r="L297" s="55"/>
    </row>
    <row r="298" spans="2:12" s="4" customFormat="1">
      <c r="B298" s="54"/>
      <c r="G298" s="95"/>
      <c r="H298" s="36"/>
      <c r="I298" s="36"/>
      <c r="J298" s="72"/>
      <c r="K298" s="54"/>
      <c r="L298" s="55"/>
    </row>
    <row r="299" spans="2:12" s="4" customFormat="1">
      <c r="B299" s="54"/>
      <c r="G299" s="95"/>
      <c r="H299" s="36"/>
      <c r="I299" s="36"/>
      <c r="J299" s="72"/>
      <c r="K299" s="54"/>
      <c r="L299" s="55"/>
    </row>
    <row r="300" spans="2:12" s="4" customFormat="1">
      <c r="B300" s="54"/>
      <c r="G300" s="95"/>
      <c r="H300" s="36"/>
      <c r="I300" s="36"/>
      <c r="J300" s="72"/>
      <c r="K300" s="54"/>
      <c r="L300" s="55"/>
    </row>
    <row r="301" spans="2:12" s="4" customFormat="1">
      <c r="B301" s="54"/>
      <c r="G301" s="95"/>
      <c r="H301" s="36"/>
      <c r="I301" s="36"/>
      <c r="J301" s="72"/>
      <c r="K301" s="54"/>
      <c r="L301" s="55"/>
    </row>
    <row r="302" spans="2:12" s="4" customFormat="1">
      <c r="B302" s="54"/>
      <c r="G302" s="95"/>
      <c r="H302" s="36"/>
      <c r="I302" s="36"/>
      <c r="J302" s="72"/>
      <c r="K302" s="54"/>
      <c r="L302" s="55"/>
    </row>
    <row r="303" spans="2:12" s="4" customFormat="1">
      <c r="B303" s="54"/>
      <c r="G303" s="95"/>
      <c r="H303" s="36"/>
      <c r="I303" s="36"/>
      <c r="J303" s="72"/>
      <c r="K303" s="54"/>
      <c r="L303" s="55"/>
    </row>
    <row r="304" spans="2:12" s="4" customFormat="1">
      <c r="B304" s="54"/>
      <c r="G304" s="95"/>
      <c r="H304" s="36"/>
      <c r="I304" s="36"/>
      <c r="J304" s="72"/>
      <c r="K304" s="54"/>
      <c r="L304" s="55"/>
    </row>
    <row r="305" spans="2:12" s="4" customFormat="1">
      <c r="B305" s="54"/>
      <c r="G305" s="95"/>
      <c r="H305" s="36"/>
      <c r="I305" s="36"/>
      <c r="J305" s="72"/>
      <c r="K305" s="54"/>
      <c r="L305" s="55"/>
    </row>
    <row r="306" spans="2:12" s="4" customFormat="1">
      <c r="B306" s="54"/>
      <c r="G306" s="95"/>
      <c r="H306" s="36"/>
      <c r="I306" s="36"/>
      <c r="J306" s="72"/>
      <c r="K306" s="54"/>
      <c r="L306" s="55"/>
    </row>
    <row r="307" spans="2:12" s="4" customFormat="1">
      <c r="B307" s="54"/>
      <c r="G307" s="95"/>
      <c r="H307" s="36"/>
      <c r="I307" s="36"/>
      <c r="J307" s="72"/>
      <c r="K307" s="54"/>
      <c r="L307" s="55"/>
    </row>
    <row r="308" spans="2:12" s="4" customFormat="1">
      <c r="B308" s="54"/>
      <c r="G308" s="95"/>
      <c r="H308" s="36"/>
      <c r="I308" s="36"/>
      <c r="J308" s="72"/>
      <c r="K308" s="54"/>
      <c r="L308" s="55"/>
    </row>
    <row r="309" spans="2:12" s="4" customFormat="1">
      <c r="B309" s="54"/>
      <c r="G309" s="95"/>
      <c r="H309" s="36"/>
      <c r="I309" s="36"/>
      <c r="J309" s="72"/>
      <c r="K309" s="54"/>
      <c r="L309" s="55"/>
    </row>
    <row r="310" spans="2:12" s="4" customFormat="1">
      <c r="B310" s="54"/>
      <c r="G310" s="95"/>
      <c r="H310" s="36"/>
      <c r="I310" s="36"/>
      <c r="J310" s="72"/>
      <c r="K310" s="54"/>
      <c r="L310" s="55"/>
    </row>
    <row r="311" spans="2:12" s="4" customFormat="1">
      <c r="B311" s="54"/>
      <c r="G311" s="95"/>
      <c r="H311" s="36"/>
      <c r="I311" s="36"/>
      <c r="J311" s="72"/>
      <c r="K311" s="54"/>
      <c r="L311" s="55"/>
    </row>
    <row r="312" spans="2:12" s="4" customFormat="1">
      <c r="B312" s="54"/>
      <c r="G312" s="95"/>
      <c r="H312" s="36"/>
      <c r="I312" s="36"/>
      <c r="J312" s="72"/>
      <c r="K312" s="54"/>
      <c r="L312" s="55"/>
    </row>
    <row r="313" spans="2:12" s="4" customFormat="1">
      <c r="B313" s="54"/>
      <c r="G313" s="95"/>
      <c r="H313" s="36"/>
      <c r="I313" s="36"/>
      <c r="J313" s="72"/>
      <c r="K313" s="54"/>
      <c r="L313" s="55"/>
    </row>
    <row r="314" spans="2:12" s="4" customFormat="1">
      <c r="B314" s="54"/>
      <c r="G314" s="95"/>
      <c r="H314" s="36"/>
      <c r="I314" s="36"/>
      <c r="J314" s="72"/>
      <c r="K314" s="54"/>
      <c r="L314" s="55"/>
    </row>
    <row r="315" spans="2:12" s="4" customFormat="1">
      <c r="B315" s="54"/>
      <c r="G315" s="95"/>
      <c r="H315" s="36"/>
      <c r="I315" s="36"/>
      <c r="J315" s="72"/>
      <c r="K315" s="54"/>
      <c r="L315" s="55"/>
    </row>
    <row r="316" spans="2:12" s="4" customFormat="1">
      <c r="B316" s="54"/>
      <c r="G316" s="95"/>
      <c r="H316" s="36"/>
      <c r="I316" s="36"/>
      <c r="J316" s="72"/>
      <c r="K316" s="54"/>
      <c r="L316" s="55"/>
    </row>
    <row r="317" spans="2:12" s="4" customFormat="1">
      <c r="B317" s="54"/>
      <c r="G317" s="95"/>
      <c r="H317" s="36"/>
      <c r="I317" s="36"/>
      <c r="J317" s="72"/>
      <c r="K317" s="54"/>
      <c r="L317" s="55"/>
    </row>
    <row r="318" spans="2:12" s="4" customFormat="1">
      <c r="B318" s="54"/>
      <c r="G318" s="95"/>
      <c r="H318" s="36"/>
      <c r="I318" s="36"/>
      <c r="J318" s="72"/>
      <c r="K318" s="54"/>
      <c r="L318" s="55"/>
    </row>
    <row r="319" spans="2:12" s="4" customFormat="1">
      <c r="B319" s="54"/>
      <c r="G319" s="95"/>
      <c r="H319" s="36"/>
      <c r="I319" s="36"/>
      <c r="J319" s="72"/>
      <c r="K319" s="54"/>
      <c r="L319" s="55"/>
    </row>
    <row r="320" spans="2:12" s="4" customFormat="1">
      <c r="B320" s="54"/>
      <c r="G320" s="95"/>
      <c r="H320" s="36"/>
      <c r="I320" s="36"/>
      <c r="J320" s="72"/>
      <c r="K320" s="54"/>
      <c r="L320" s="55"/>
    </row>
    <row r="321" spans="2:12" s="4" customFormat="1">
      <c r="B321" s="54"/>
      <c r="G321" s="95"/>
      <c r="H321" s="36"/>
      <c r="I321" s="36"/>
      <c r="J321" s="72"/>
      <c r="K321" s="54"/>
      <c r="L321" s="55"/>
    </row>
    <row r="322" spans="2:12" s="4" customFormat="1">
      <c r="B322" s="54"/>
      <c r="G322" s="95"/>
      <c r="H322" s="36"/>
      <c r="I322" s="36"/>
      <c r="J322" s="72"/>
      <c r="K322" s="54"/>
      <c r="L322" s="55"/>
    </row>
    <row r="323" spans="2:12" s="4" customFormat="1">
      <c r="B323" s="54"/>
      <c r="G323" s="95"/>
      <c r="H323" s="36"/>
      <c r="I323" s="36"/>
      <c r="J323" s="72"/>
      <c r="K323" s="54"/>
      <c r="L323" s="55"/>
    </row>
    <row r="324" spans="2:12" s="4" customFormat="1">
      <c r="B324" s="54"/>
      <c r="G324" s="95"/>
      <c r="H324" s="36"/>
      <c r="I324" s="36"/>
      <c r="J324" s="72"/>
      <c r="K324" s="54"/>
      <c r="L324" s="55"/>
    </row>
    <row r="325" spans="2:12" s="4" customFormat="1">
      <c r="B325" s="54"/>
      <c r="G325" s="95"/>
      <c r="H325" s="36"/>
      <c r="I325" s="36"/>
      <c r="J325" s="72"/>
      <c r="K325" s="54"/>
      <c r="L325" s="55"/>
    </row>
    <row r="326" spans="2:12" s="4" customFormat="1">
      <c r="B326" s="54"/>
      <c r="G326" s="95"/>
      <c r="H326" s="36"/>
      <c r="I326" s="36"/>
      <c r="J326" s="72"/>
      <c r="K326" s="54"/>
      <c r="L326" s="55"/>
    </row>
    <row r="327" spans="2:12" s="4" customFormat="1">
      <c r="B327" s="54"/>
      <c r="G327" s="95"/>
      <c r="H327" s="36"/>
      <c r="I327" s="36"/>
      <c r="J327" s="72"/>
      <c r="K327" s="54"/>
      <c r="L327" s="55"/>
    </row>
    <row r="328" spans="2:12" s="4" customFormat="1">
      <c r="B328" s="54"/>
      <c r="G328" s="95"/>
      <c r="H328" s="36"/>
      <c r="I328" s="36"/>
      <c r="J328" s="72"/>
      <c r="K328" s="54"/>
      <c r="L328" s="55"/>
    </row>
    <row r="329" spans="2:12" s="4" customFormat="1">
      <c r="B329" s="54"/>
      <c r="G329" s="95"/>
      <c r="H329" s="36"/>
      <c r="I329" s="36"/>
      <c r="J329" s="72"/>
      <c r="K329" s="54"/>
      <c r="L329" s="55"/>
    </row>
    <row r="330" spans="2:12" s="4" customFormat="1">
      <c r="B330" s="54"/>
      <c r="G330" s="95"/>
      <c r="H330" s="36"/>
      <c r="I330" s="36"/>
      <c r="J330" s="72"/>
      <c r="K330" s="54"/>
      <c r="L330" s="55"/>
    </row>
    <row r="331" spans="2:12" s="4" customFormat="1">
      <c r="B331" s="54"/>
      <c r="G331" s="95"/>
      <c r="H331" s="36"/>
      <c r="I331" s="36"/>
      <c r="J331" s="72"/>
      <c r="K331" s="54"/>
      <c r="L331" s="55"/>
    </row>
    <row r="332" spans="2:12" s="4" customFormat="1">
      <c r="B332" s="54"/>
      <c r="G332" s="95"/>
      <c r="H332" s="36"/>
      <c r="I332" s="36"/>
      <c r="J332" s="72"/>
      <c r="K332" s="54"/>
      <c r="L332" s="55"/>
    </row>
    <row r="333" spans="2:12" s="4" customFormat="1">
      <c r="B333" s="54"/>
      <c r="G333" s="95"/>
      <c r="H333" s="36"/>
      <c r="I333" s="36"/>
      <c r="J333" s="72"/>
      <c r="K333" s="54"/>
      <c r="L333" s="55"/>
    </row>
    <row r="334" spans="2:12" s="4" customFormat="1">
      <c r="B334" s="54"/>
      <c r="G334" s="95"/>
      <c r="H334" s="36"/>
      <c r="I334" s="36"/>
      <c r="J334" s="72"/>
      <c r="K334" s="54"/>
      <c r="L334" s="55"/>
    </row>
    <row r="335" spans="2:12" s="4" customFormat="1">
      <c r="B335" s="54"/>
      <c r="G335" s="95"/>
      <c r="H335" s="36"/>
      <c r="I335" s="36"/>
      <c r="J335" s="72"/>
      <c r="K335" s="54"/>
      <c r="L335" s="55"/>
    </row>
    <row r="336" spans="2:12" s="4" customFormat="1">
      <c r="B336" s="54"/>
      <c r="G336" s="95"/>
      <c r="H336" s="36"/>
      <c r="I336" s="36"/>
      <c r="J336" s="72"/>
      <c r="K336" s="54"/>
      <c r="L336" s="55"/>
    </row>
    <row r="337" spans="2:12" s="4" customFormat="1">
      <c r="B337" s="54"/>
      <c r="G337" s="95"/>
      <c r="H337" s="36"/>
      <c r="I337" s="36"/>
      <c r="J337" s="72"/>
      <c r="K337" s="54"/>
      <c r="L337" s="55"/>
    </row>
    <row r="338" spans="2:12" s="4" customFormat="1">
      <c r="B338" s="54"/>
      <c r="G338" s="95"/>
      <c r="H338" s="36"/>
      <c r="I338" s="36"/>
      <c r="J338" s="72"/>
      <c r="K338" s="54"/>
      <c r="L338" s="55"/>
    </row>
    <row r="339" spans="2:12" s="4" customFormat="1">
      <c r="B339" s="54"/>
      <c r="G339" s="95"/>
      <c r="H339" s="36"/>
      <c r="I339" s="36"/>
      <c r="J339" s="72"/>
      <c r="K339" s="54"/>
      <c r="L339" s="55"/>
    </row>
    <row r="340" spans="2:12" s="4" customFormat="1">
      <c r="B340" s="54"/>
      <c r="G340" s="95"/>
      <c r="H340" s="36"/>
      <c r="I340" s="36"/>
      <c r="J340" s="72"/>
      <c r="K340" s="54"/>
      <c r="L340" s="55"/>
    </row>
    <row r="341" spans="2:12" s="4" customFormat="1">
      <c r="B341" s="54"/>
      <c r="G341" s="95"/>
      <c r="H341" s="36"/>
      <c r="I341" s="36"/>
      <c r="J341" s="72"/>
      <c r="K341" s="54"/>
      <c r="L341" s="55"/>
    </row>
    <row r="342" spans="2:12" s="4" customFormat="1">
      <c r="B342" s="54"/>
      <c r="G342" s="95"/>
      <c r="H342" s="36"/>
      <c r="I342" s="36"/>
      <c r="J342" s="72"/>
      <c r="K342" s="54"/>
      <c r="L342" s="55"/>
    </row>
    <row r="343" spans="2:12" s="4" customFormat="1">
      <c r="B343" s="54"/>
      <c r="G343" s="95"/>
      <c r="H343" s="36"/>
      <c r="I343" s="36"/>
      <c r="J343" s="72"/>
      <c r="K343" s="54"/>
      <c r="L343" s="55"/>
    </row>
    <row r="344" spans="2:12" s="4" customFormat="1">
      <c r="B344" s="54"/>
      <c r="G344" s="95"/>
      <c r="H344" s="36"/>
      <c r="I344" s="36"/>
      <c r="J344" s="72"/>
      <c r="K344" s="54"/>
      <c r="L344" s="55"/>
    </row>
    <row r="345" spans="2:12" s="4" customFormat="1">
      <c r="B345" s="54"/>
      <c r="G345" s="95"/>
      <c r="H345" s="36"/>
      <c r="I345" s="36"/>
      <c r="J345" s="72"/>
      <c r="K345" s="54"/>
      <c r="L345" s="55"/>
    </row>
    <row r="346" spans="2:12" s="4" customFormat="1">
      <c r="B346" s="54"/>
      <c r="G346" s="95"/>
      <c r="H346" s="36"/>
      <c r="I346" s="36"/>
      <c r="J346" s="72"/>
      <c r="K346" s="54"/>
      <c r="L346" s="55"/>
    </row>
    <row r="347" spans="2:12" s="4" customFormat="1">
      <c r="B347" s="54"/>
      <c r="G347" s="95"/>
      <c r="H347" s="36"/>
      <c r="I347" s="36"/>
      <c r="J347" s="72"/>
      <c r="K347" s="54"/>
      <c r="L347" s="55"/>
    </row>
    <row r="348" spans="2:12" s="4" customFormat="1">
      <c r="B348" s="54"/>
      <c r="G348" s="95"/>
      <c r="H348" s="36"/>
      <c r="I348" s="36"/>
      <c r="J348" s="72"/>
      <c r="K348" s="54"/>
      <c r="L348" s="55"/>
    </row>
    <row r="349" spans="2:12" s="4" customFormat="1">
      <c r="B349" s="54"/>
      <c r="G349" s="95"/>
      <c r="H349" s="36"/>
      <c r="I349" s="36"/>
      <c r="J349" s="72"/>
      <c r="K349" s="54"/>
      <c r="L349" s="55"/>
    </row>
    <row r="350" spans="2:12" s="4" customFormat="1">
      <c r="B350" s="54"/>
      <c r="G350" s="95"/>
      <c r="H350" s="36"/>
      <c r="I350" s="36"/>
      <c r="J350" s="72"/>
      <c r="K350" s="54"/>
      <c r="L350" s="55"/>
    </row>
    <row r="351" spans="2:12" s="4" customFormat="1">
      <c r="B351" s="54"/>
      <c r="G351" s="95"/>
      <c r="H351" s="36"/>
      <c r="I351" s="36"/>
      <c r="J351" s="72"/>
      <c r="K351" s="54"/>
      <c r="L351" s="55"/>
    </row>
    <row r="352" spans="2:12" s="4" customFormat="1">
      <c r="B352" s="54"/>
      <c r="G352" s="95"/>
      <c r="H352" s="36"/>
      <c r="I352" s="36"/>
      <c r="J352" s="72"/>
      <c r="K352" s="54"/>
      <c r="L352" s="55"/>
    </row>
    <row r="353" spans="2:12" s="4" customFormat="1">
      <c r="B353" s="54"/>
      <c r="G353" s="95"/>
      <c r="H353" s="36"/>
      <c r="I353" s="36"/>
      <c r="J353" s="72"/>
      <c r="K353" s="54"/>
      <c r="L353" s="55"/>
    </row>
    <row r="354" spans="2:12" s="4" customFormat="1">
      <c r="B354" s="54"/>
      <c r="G354" s="95"/>
      <c r="H354" s="36"/>
      <c r="I354" s="36"/>
      <c r="J354" s="72"/>
      <c r="K354" s="54"/>
      <c r="L354" s="55"/>
    </row>
    <row r="355" spans="2:12" s="4" customFormat="1">
      <c r="B355" s="54"/>
      <c r="G355" s="95"/>
      <c r="H355" s="36"/>
      <c r="I355" s="36"/>
      <c r="J355" s="72"/>
      <c r="K355" s="54"/>
      <c r="L355" s="55"/>
    </row>
    <row r="356" spans="2:12" s="4" customFormat="1">
      <c r="B356" s="54"/>
      <c r="G356" s="95"/>
      <c r="H356" s="36"/>
      <c r="I356" s="36"/>
      <c r="J356" s="72"/>
      <c r="K356" s="54"/>
      <c r="L356" s="55"/>
    </row>
    <row r="357" spans="2:12" s="4" customFormat="1">
      <c r="B357" s="54"/>
      <c r="G357" s="95"/>
      <c r="H357" s="36"/>
      <c r="I357" s="36"/>
      <c r="J357" s="72"/>
      <c r="K357" s="54"/>
      <c r="L357" s="55"/>
    </row>
    <row r="358" spans="2:12" s="4" customFormat="1">
      <c r="B358" s="54"/>
      <c r="G358" s="95"/>
      <c r="H358" s="36"/>
      <c r="I358" s="36"/>
      <c r="J358" s="72"/>
      <c r="K358" s="54"/>
      <c r="L358" s="55"/>
    </row>
    <row r="359" spans="2:12" s="4" customFormat="1">
      <c r="B359" s="54"/>
      <c r="G359" s="95"/>
      <c r="H359" s="36"/>
      <c r="I359" s="36"/>
      <c r="J359" s="72"/>
      <c r="K359" s="54"/>
      <c r="L359" s="55"/>
    </row>
    <row r="360" spans="2:12" s="4" customFormat="1">
      <c r="B360" s="54"/>
      <c r="G360" s="95"/>
      <c r="H360" s="36"/>
      <c r="I360" s="36"/>
      <c r="J360" s="72"/>
      <c r="K360" s="54"/>
      <c r="L360" s="55"/>
    </row>
    <row r="361" spans="2:12" s="4" customFormat="1">
      <c r="B361" s="54"/>
      <c r="G361" s="95"/>
      <c r="H361" s="36"/>
      <c r="I361" s="36"/>
      <c r="J361" s="72"/>
      <c r="K361" s="54"/>
      <c r="L361" s="55"/>
    </row>
    <row r="362" spans="2:12" s="4" customFormat="1">
      <c r="B362" s="54"/>
      <c r="G362" s="95"/>
      <c r="H362" s="36"/>
      <c r="I362" s="36"/>
      <c r="J362" s="72"/>
      <c r="K362" s="54"/>
      <c r="L362" s="55"/>
    </row>
    <row r="363" spans="2:12" s="4" customFormat="1">
      <c r="B363" s="54"/>
      <c r="G363" s="95"/>
      <c r="H363" s="36"/>
      <c r="I363" s="36"/>
      <c r="J363" s="72"/>
      <c r="K363" s="54"/>
      <c r="L363" s="55"/>
    </row>
    <row r="364" spans="2:12" s="4" customFormat="1">
      <c r="B364" s="54"/>
      <c r="G364" s="95"/>
      <c r="H364" s="36"/>
      <c r="I364" s="36"/>
      <c r="J364" s="72"/>
      <c r="K364" s="54"/>
      <c r="L364" s="55"/>
    </row>
    <row r="365" spans="2:12" s="4" customFormat="1">
      <c r="B365" s="54"/>
      <c r="G365" s="95"/>
      <c r="H365" s="36"/>
      <c r="I365" s="36"/>
      <c r="J365" s="72"/>
      <c r="K365" s="54"/>
      <c r="L365" s="55"/>
    </row>
    <row r="366" spans="2:12" s="4" customFormat="1">
      <c r="B366" s="54"/>
      <c r="G366" s="95"/>
      <c r="H366" s="36"/>
      <c r="I366" s="36"/>
      <c r="J366" s="72"/>
      <c r="K366" s="54"/>
      <c r="L366" s="55"/>
    </row>
    <row r="367" spans="2:12" s="4" customFormat="1">
      <c r="B367" s="54"/>
      <c r="G367" s="95"/>
      <c r="H367" s="36"/>
      <c r="I367" s="36"/>
      <c r="J367" s="72"/>
      <c r="K367" s="54"/>
      <c r="L367" s="55"/>
    </row>
    <row r="368" spans="2:12" s="4" customFormat="1">
      <c r="B368" s="54"/>
      <c r="G368" s="95"/>
      <c r="H368" s="36"/>
      <c r="I368" s="36"/>
      <c r="J368" s="72"/>
      <c r="K368" s="54"/>
      <c r="L368" s="55"/>
    </row>
    <row r="369" spans="2:12" s="4" customFormat="1">
      <c r="B369" s="54"/>
      <c r="G369" s="95"/>
      <c r="H369" s="36"/>
      <c r="I369" s="36"/>
      <c r="J369" s="72"/>
      <c r="K369" s="54"/>
      <c r="L369" s="55"/>
    </row>
    <row r="370" spans="2:12" s="4" customFormat="1">
      <c r="B370" s="54"/>
      <c r="G370" s="95"/>
      <c r="H370" s="36"/>
      <c r="I370" s="36"/>
      <c r="J370" s="72"/>
      <c r="K370" s="54"/>
      <c r="L370" s="55"/>
    </row>
    <row r="371" spans="2:12" s="4" customFormat="1">
      <c r="B371" s="54"/>
      <c r="G371" s="95"/>
      <c r="H371" s="36"/>
      <c r="I371" s="36"/>
      <c r="J371" s="72"/>
      <c r="K371" s="54"/>
      <c r="L371" s="55"/>
    </row>
    <row r="372" spans="2:12" s="4" customFormat="1">
      <c r="B372" s="54"/>
      <c r="G372" s="95"/>
      <c r="H372" s="36"/>
      <c r="I372" s="36"/>
      <c r="J372" s="72"/>
      <c r="K372" s="54"/>
      <c r="L372" s="55"/>
    </row>
    <row r="373" spans="2:12" s="4" customFormat="1">
      <c r="B373" s="54"/>
      <c r="G373" s="95"/>
      <c r="H373" s="36"/>
      <c r="I373" s="36"/>
      <c r="J373" s="72"/>
      <c r="K373" s="54"/>
      <c r="L373" s="55"/>
    </row>
    <row r="374" spans="2:12" s="4" customFormat="1">
      <c r="B374" s="54"/>
      <c r="G374" s="95"/>
      <c r="H374" s="36"/>
      <c r="I374" s="36"/>
      <c r="J374" s="72"/>
      <c r="K374" s="54"/>
      <c r="L374" s="55"/>
    </row>
    <row r="375" spans="2:12" s="4" customFormat="1">
      <c r="B375" s="54"/>
      <c r="G375" s="95"/>
      <c r="H375" s="36"/>
      <c r="I375" s="36"/>
      <c r="J375" s="72"/>
      <c r="K375" s="54"/>
      <c r="L375" s="55"/>
    </row>
    <row r="376" spans="2:12" s="4" customFormat="1">
      <c r="B376" s="54"/>
      <c r="G376" s="95"/>
      <c r="H376" s="36"/>
      <c r="I376" s="36"/>
      <c r="J376" s="72"/>
      <c r="K376" s="54"/>
      <c r="L376" s="55"/>
    </row>
    <row r="377" spans="2:12" s="4" customFormat="1">
      <c r="B377" s="54"/>
      <c r="G377" s="95"/>
      <c r="H377" s="36"/>
      <c r="I377" s="36"/>
      <c r="J377" s="72"/>
      <c r="K377" s="54"/>
      <c r="L377" s="55"/>
    </row>
    <row r="378" spans="2:12" s="4" customFormat="1">
      <c r="B378" s="54"/>
      <c r="G378" s="95"/>
      <c r="H378" s="36"/>
      <c r="I378" s="36"/>
      <c r="J378" s="72"/>
      <c r="K378" s="54"/>
      <c r="L378" s="55"/>
    </row>
    <row r="379" spans="2:12" s="4" customFormat="1">
      <c r="B379" s="54"/>
      <c r="G379" s="95"/>
      <c r="H379" s="36"/>
      <c r="I379" s="36"/>
      <c r="J379" s="72"/>
      <c r="K379" s="54"/>
      <c r="L379" s="55"/>
    </row>
    <row r="380" spans="2:12" s="4" customFormat="1">
      <c r="B380" s="54"/>
      <c r="G380" s="95"/>
      <c r="H380" s="36"/>
      <c r="I380" s="36"/>
      <c r="J380" s="72"/>
      <c r="K380" s="54"/>
      <c r="L380" s="55"/>
    </row>
    <row r="381" spans="2:12" s="4" customFormat="1">
      <c r="B381" s="54"/>
      <c r="G381" s="95"/>
      <c r="H381" s="36"/>
      <c r="I381" s="36"/>
      <c r="J381" s="72"/>
      <c r="K381" s="54"/>
      <c r="L381" s="55"/>
    </row>
    <row r="382" spans="2:12" s="4" customFormat="1">
      <c r="B382" s="54"/>
      <c r="G382" s="95"/>
      <c r="H382" s="36"/>
      <c r="I382" s="36"/>
      <c r="J382" s="72"/>
      <c r="K382" s="54"/>
      <c r="L382" s="55"/>
    </row>
    <row r="383" spans="2:12" s="4" customFormat="1">
      <c r="B383" s="54"/>
      <c r="G383" s="95"/>
      <c r="H383" s="36"/>
      <c r="I383" s="36"/>
      <c r="J383" s="72"/>
      <c r="K383" s="54"/>
      <c r="L383" s="55"/>
    </row>
    <row r="384" spans="2:12" s="4" customFormat="1">
      <c r="B384" s="54"/>
      <c r="G384" s="95"/>
      <c r="H384" s="36"/>
      <c r="I384" s="36"/>
      <c r="J384" s="72"/>
      <c r="K384" s="54"/>
      <c r="L384" s="55"/>
    </row>
    <row r="385" spans="2:12" s="4" customFormat="1">
      <c r="B385" s="54"/>
      <c r="G385" s="95"/>
      <c r="H385" s="36"/>
      <c r="I385" s="36"/>
      <c r="J385" s="72"/>
      <c r="K385" s="54"/>
      <c r="L385" s="55"/>
    </row>
    <row r="386" spans="2:12" s="4" customFormat="1">
      <c r="B386" s="54"/>
      <c r="G386" s="95"/>
      <c r="H386" s="36"/>
      <c r="I386" s="36"/>
      <c r="J386" s="72"/>
      <c r="K386" s="54"/>
      <c r="L386" s="55"/>
    </row>
    <row r="387" spans="2:12" s="4" customFormat="1">
      <c r="B387" s="54"/>
      <c r="G387" s="95"/>
      <c r="H387" s="36"/>
      <c r="I387" s="36"/>
      <c r="J387" s="72"/>
      <c r="K387" s="54"/>
      <c r="L387" s="55"/>
    </row>
    <row r="388" spans="2:12" s="4" customFormat="1">
      <c r="B388" s="54"/>
      <c r="G388" s="95"/>
      <c r="H388" s="36"/>
      <c r="I388" s="36"/>
      <c r="J388" s="72"/>
      <c r="K388" s="54"/>
      <c r="L388" s="55"/>
    </row>
    <row r="389" spans="2:12" s="4" customFormat="1">
      <c r="B389" s="54"/>
      <c r="G389" s="95"/>
      <c r="H389" s="36"/>
      <c r="I389" s="36"/>
      <c r="J389" s="72"/>
      <c r="K389" s="54"/>
      <c r="L389" s="55"/>
    </row>
    <row r="390" spans="2:12" s="4" customFormat="1">
      <c r="B390" s="54"/>
      <c r="G390" s="95"/>
      <c r="H390" s="36"/>
      <c r="I390" s="36"/>
      <c r="J390" s="72"/>
      <c r="K390" s="54"/>
      <c r="L390" s="55"/>
    </row>
    <row r="391" spans="2:12" s="4" customFormat="1">
      <c r="B391" s="54"/>
      <c r="G391" s="95"/>
      <c r="H391" s="36"/>
      <c r="I391" s="36"/>
      <c r="J391" s="72"/>
      <c r="K391" s="54"/>
      <c r="L391" s="55"/>
    </row>
    <row r="392" spans="2:12" s="4" customFormat="1">
      <c r="B392" s="54"/>
      <c r="G392" s="95"/>
      <c r="H392" s="36"/>
      <c r="I392" s="36"/>
      <c r="J392" s="72"/>
      <c r="K392" s="54"/>
      <c r="L392" s="55"/>
    </row>
    <row r="393" spans="2:12" s="4" customFormat="1">
      <c r="B393" s="54"/>
      <c r="G393" s="95"/>
      <c r="H393" s="36"/>
      <c r="I393" s="36"/>
      <c r="J393" s="72"/>
      <c r="K393" s="54"/>
      <c r="L393" s="55"/>
    </row>
    <row r="394" spans="2:12" s="4" customFormat="1">
      <c r="B394" s="54"/>
      <c r="G394" s="95"/>
      <c r="H394" s="36"/>
      <c r="I394" s="36"/>
      <c r="J394" s="72"/>
      <c r="K394" s="54"/>
      <c r="L394" s="55"/>
    </row>
    <row r="395" spans="2:12" s="4" customFormat="1">
      <c r="B395" s="54"/>
      <c r="G395" s="95"/>
      <c r="H395" s="36"/>
      <c r="I395" s="36"/>
      <c r="J395" s="72"/>
      <c r="K395" s="54"/>
      <c r="L395" s="55"/>
    </row>
    <row r="396" spans="2:12" s="4" customFormat="1">
      <c r="B396" s="54"/>
      <c r="G396" s="95"/>
      <c r="H396" s="36"/>
      <c r="I396" s="36"/>
      <c r="J396" s="72"/>
      <c r="K396" s="54"/>
      <c r="L396" s="55"/>
    </row>
    <row r="397" spans="2:12" s="4" customFormat="1">
      <c r="B397" s="54"/>
      <c r="G397" s="95"/>
      <c r="H397" s="36"/>
      <c r="I397" s="36"/>
      <c r="J397" s="72"/>
      <c r="K397" s="54"/>
      <c r="L397" s="55"/>
    </row>
    <row r="398" spans="2:12" s="4" customFormat="1">
      <c r="B398" s="54"/>
      <c r="G398" s="95"/>
      <c r="H398" s="36"/>
      <c r="I398" s="36"/>
      <c r="J398" s="72"/>
      <c r="K398" s="54"/>
      <c r="L398" s="55"/>
    </row>
    <row r="399" spans="2:12" s="4" customFormat="1">
      <c r="B399" s="54"/>
      <c r="G399" s="95"/>
      <c r="H399" s="36"/>
      <c r="I399" s="36"/>
      <c r="J399" s="72"/>
      <c r="K399" s="54"/>
      <c r="L399" s="55"/>
    </row>
    <row r="400" spans="2:12" s="4" customFormat="1">
      <c r="B400" s="54"/>
      <c r="G400" s="95"/>
      <c r="H400" s="36"/>
      <c r="I400" s="36"/>
      <c r="J400" s="72"/>
      <c r="K400" s="54"/>
      <c r="L400" s="55"/>
    </row>
    <row r="401" spans="2:12" s="4" customFormat="1">
      <c r="B401" s="54"/>
      <c r="G401" s="95"/>
      <c r="H401" s="36"/>
      <c r="I401" s="36"/>
      <c r="J401" s="72"/>
      <c r="K401" s="54"/>
      <c r="L401" s="55"/>
    </row>
    <row r="402" spans="2:12" s="4" customFormat="1">
      <c r="B402" s="54"/>
      <c r="G402" s="95"/>
      <c r="H402" s="36"/>
      <c r="I402" s="36"/>
      <c r="J402" s="72"/>
      <c r="K402" s="54"/>
      <c r="L402" s="55"/>
    </row>
    <row r="403" spans="2:12" s="4" customFormat="1">
      <c r="B403" s="54"/>
      <c r="G403" s="95"/>
      <c r="H403" s="36"/>
      <c r="I403" s="36"/>
      <c r="J403" s="72"/>
      <c r="K403" s="54"/>
      <c r="L403" s="55"/>
    </row>
    <row r="404" spans="2:12" s="4" customFormat="1">
      <c r="B404" s="54"/>
      <c r="G404" s="95"/>
      <c r="H404" s="36"/>
      <c r="I404" s="36"/>
      <c r="J404" s="72"/>
      <c r="K404" s="54"/>
      <c r="L404" s="55"/>
    </row>
    <row r="405" spans="2:12" s="4" customFormat="1">
      <c r="B405" s="54"/>
      <c r="G405" s="95"/>
      <c r="H405" s="36"/>
      <c r="I405" s="36"/>
      <c r="J405" s="72"/>
      <c r="K405" s="54"/>
      <c r="L405" s="55"/>
    </row>
    <row r="406" spans="2:12" s="4" customFormat="1">
      <c r="B406" s="54"/>
      <c r="G406" s="95"/>
      <c r="H406" s="36"/>
      <c r="I406" s="36"/>
      <c r="J406" s="72"/>
      <c r="K406" s="54"/>
      <c r="L406" s="55"/>
    </row>
    <row r="407" spans="2:12" s="4" customFormat="1">
      <c r="B407" s="54"/>
      <c r="G407" s="95"/>
      <c r="H407" s="36"/>
      <c r="I407" s="36"/>
      <c r="J407" s="72"/>
      <c r="K407" s="54"/>
      <c r="L407" s="55"/>
    </row>
    <row r="408" spans="2:12" s="4" customFormat="1">
      <c r="B408" s="54"/>
      <c r="G408" s="95"/>
      <c r="H408" s="36"/>
      <c r="I408" s="36"/>
      <c r="J408" s="72"/>
      <c r="K408" s="54"/>
      <c r="L408" s="55"/>
    </row>
    <row r="409" spans="2:12" s="4" customFormat="1">
      <c r="B409" s="54"/>
      <c r="G409" s="95"/>
      <c r="H409" s="36"/>
      <c r="I409" s="36"/>
      <c r="J409" s="72"/>
      <c r="K409" s="54"/>
      <c r="L409" s="55"/>
    </row>
    <row r="410" spans="2:12" s="4" customFormat="1">
      <c r="B410" s="54"/>
      <c r="G410" s="95"/>
      <c r="H410" s="36"/>
      <c r="I410" s="36"/>
      <c r="J410" s="72"/>
      <c r="K410" s="54"/>
      <c r="L410" s="55"/>
    </row>
    <row r="411" spans="2:12" s="4" customFormat="1">
      <c r="B411" s="54"/>
      <c r="G411" s="95"/>
      <c r="H411" s="36"/>
      <c r="I411" s="36"/>
      <c r="J411" s="72"/>
      <c r="K411" s="54"/>
      <c r="L411" s="55"/>
    </row>
    <row r="412" spans="2:12" s="4" customFormat="1">
      <c r="B412" s="54"/>
      <c r="G412" s="95"/>
      <c r="H412" s="36"/>
      <c r="I412" s="36"/>
      <c r="J412" s="72"/>
      <c r="K412" s="54"/>
      <c r="L412" s="55"/>
    </row>
    <row r="413" spans="2:12" s="4" customFormat="1">
      <c r="B413" s="54"/>
      <c r="G413" s="95"/>
      <c r="H413" s="36"/>
      <c r="I413" s="36"/>
      <c r="J413" s="72"/>
      <c r="K413" s="54"/>
      <c r="L413" s="55"/>
    </row>
    <row r="414" spans="2:12" s="4" customFormat="1">
      <c r="B414" s="54"/>
      <c r="G414" s="95"/>
      <c r="H414" s="36"/>
      <c r="I414" s="36"/>
      <c r="J414" s="72"/>
      <c r="K414" s="54"/>
      <c r="L414" s="55"/>
    </row>
    <row r="415" spans="2:12" s="4" customFormat="1">
      <c r="B415" s="54"/>
      <c r="G415" s="95"/>
      <c r="H415" s="36"/>
      <c r="I415" s="36"/>
      <c r="J415" s="72"/>
      <c r="K415" s="54"/>
      <c r="L415" s="55"/>
    </row>
    <row r="416" spans="2:12" s="4" customFormat="1">
      <c r="B416" s="54"/>
      <c r="G416" s="95"/>
      <c r="H416" s="36"/>
      <c r="I416" s="36"/>
      <c r="J416" s="72"/>
      <c r="K416" s="54"/>
      <c r="L416" s="55"/>
    </row>
    <row r="417" spans="2:12" s="4" customFormat="1">
      <c r="B417" s="54"/>
      <c r="G417" s="95"/>
      <c r="H417" s="36"/>
      <c r="I417" s="36"/>
      <c r="J417" s="72"/>
      <c r="K417" s="54"/>
      <c r="L417" s="55"/>
    </row>
    <row r="418" spans="2:12" s="4" customFormat="1">
      <c r="B418" s="54"/>
      <c r="G418" s="95"/>
      <c r="H418" s="36"/>
      <c r="I418" s="36"/>
      <c r="J418" s="72"/>
      <c r="K418" s="54"/>
      <c r="L418" s="55"/>
    </row>
    <row r="419" spans="2:12" s="4" customFormat="1">
      <c r="B419" s="54"/>
      <c r="G419" s="95"/>
      <c r="H419" s="36"/>
      <c r="I419" s="36"/>
      <c r="J419" s="72"/>
      <c r="K419" s="54"/>
      <c r="L419" s="55"/>
    </row>
    <row r="420" spans="2:12" s="4" customFormat="1">
      <c r="B420" s="54"/>
      <c r="G420" s="95"/>
      <c r="H420" s="36"/>
      <c r="I420" s="36"/>
      <c r="J420" s="72"/>
      <c r="K420" s="54"/>
      <c r="L420" s="55"/>
    </row>
    <row r="421" spans="2:12" s="4" customFormat="1">
      <c r="B421" s="54"/>
      <c r="G421" s="95"/>
      <c r="H421" s="36"/>
      <c r="I421" s="36"/>
      <c r="J421" s="72"/>
      <c r="K421" s="54"/>
      <c r="L421" s="55"/>
    </row>
    <row r="422" spans="2:12" s="4" customFormat="1">
      <c r="B422" s="54"/>
      <c r="G422" s="95"/>
      <c r="H422" s="36"/>
      <c r="I422" s="36"/>
      <c r="J422" s="72"/>
      <c r="K422" s="54"/>
      <c r="L422" s="55"/>
    </row>
    <row r="423" spans="2:12" s="4" customFormat="1">
      <c r="B423" s="54"/>
      <c r="G423" s="95"/>
      <c r="H423" s="36"/>
      <c r="I423" s="36"/>
      <c r="J423" s="72"/>
      <c r="K423" s="54"/>
      <c r="L423" s="55"/>
    </row>
    <row r="424" spans="2:12" s="4" customFormat="1">
      <c r="B424" s="54"/>
      <c r="G424" s="95"/>
      <c r="H424" s="36"/>
      <c r="I424" s="36"/>
      <c r="J424" s="72"/>
      <c r="K424" s="54"/>
      <c r="L424" s="55"/>
    </row>
    <row r="425" spans="2:12" s="4" customFormat="1">
      <c r="B425" s="54"/>
      <c r="G425" s="95"/>
      <c r="H425" s="36"/>
      <c r="I425" s="36"/>
      <c r="J425" s="72"/>
      <c r="K425" s="54"/>
      <c r="L425" s="55"/>
    </row>
    <row r="426" spans="2:12" s="4" customFormat="1">
      <c r="B426" s="54"/>
      <c r="G426" s="95"/>
      <c r="H426" s="36"/>
      <c r="I426" s="36"/>
      <c r="J426" s="72"/>
      <c r="K426" s="54"/>
      <c r="L426" s="55"/>
    </row>
    <row r="427" spans="2:12" s="4" customFormat="1">
      <c r="B427" s="54"/>
      <c r="G427" s="95"/>
      <c r="H427" s="36"/>
      <c r="I427" s="36"/>
      <c r="J427" s="72"/>
      <c r="K427" s="54"/>
      <c r="L427" s="55"/>
    </row>
    <row r="428" spans="2:12" s="4" customFormat="1">
      <c r="B428" s="54"/>
      <c r="G428" s="95"/>
      <c r="H428" s="36"/>
      <c r="I428" s="36"/>
      <c r="J428" s="72"/>
      <c r="K428" s="54"/>
      <c r="L428" s="55"/>
    </row>
    <row r="429" spans="2:12" s="4" customFormat="1">
      <c r="B429" s="54"/>
      <c r="G429" s="95"/>
      <c r="H429" s="36"/>
      <c r="I429" s="36"/>
      <c r="J429" s="72"/>
      <c r="K429" s="54"/>
      <c r="L429" s="55"/>
    </row>
    <row r="430" spans="2:12" s="4" customFormat="1">
      <c r="B430" s="54"/>
      <c r="G430" s="95"/>
      <c r="H430" s="36"/>
      <c r="I430" s="36"/>
      <c r="J430" s="72"/>
      <c r="K430" s="54"/>
      <c r="L430" s="55"/>
    </row>
    <row r="431" spans="2:12" s="4" customFormat="1">
      <c r="B431" s="54"/>
      <c r="G431" s="95"/>
      <c r="H431" s="36"/>
      <c r="I431" s="36"/>
      <c r="J431" s="72"/>
      <c r="K431" s="54"/>
      <c r="L431" s="55"/>
    </row>
    <row r="432" spans="2:12" s="4" customFormat="1">
      <c r="B432" s="54"/>
      <c r="G432" s="95"/>
      <c r="H432" s="36"/>
      <c r="I432" s="36"/>
      <c r="J432" s="72"/>
      <c r="K432" s="54"/>
      <c r="L432" s="55"/>
    </row>
    <row r="433" spans="2:12" s="4" customFormat="1">
      <c r="B433" s="54"/>
      <c r="G433" s="95"/>
      <c r="H433" s="36"/>
      <c r="I433" s="36"/>
      <c r="J433" s="72"/>
      <c r="K433" s="54"/>
      <c r="L433" s="55"/>
    </row>
    <row r="434" spans="2:12" s="4" customFormat="1">
      <c r="B434" s="54"/>
      <c r="G434" s="95"/>
      <c r="H434" s="36"/>
      <c r="I434" s="36"/>
      <c r="J434" s="72"/>
      <c r="K434" s="54"/>
      <c r="L434" s="55"/>
    </row>
    <row r="435" spans="2:12" s="4" customFormat="1">
      <c r="B435" s="54"/>
      <c r="G435" s="95"/>
      <c r="H435" s="36"/>
      <c r="I435" s="36"/>
      <c r="J435" s="72"/>
      <c r="K435" s="54"/>
      <c r="L435" s="55"/>
    </row>
    <row r="436" spans="2:12" s="4" customFormat="1">
      <c r="B436" s="54"/>
      <c r="G436" s="95"/>
      <c r="H436" s="36"/>
      <c r="I436" s="36"/>
      <c r="J436" s="72"/>
      <c r="K436" s="54"/>
      <c r="L436" s="55"/>
    </row>
    <row r="437" spans="2:12" s="4" customFormat="1">
      <c r="B437" s="54"/>
      <c r="G437" s="95"/>
      <c r="H437" s="36"/>
      <c r="I437" s="36"/>
      <c r="J437" s="72"/>
      <c r="K437" s="54"/>
      <c r="L437" s="55"/>
    </row>
    <row r="438" spans="2:12" s="4" customFormat="1">
      <c r="B438" s="54"/>
      <c r="G438" s="95"/>
      <c r="H438" s="36"/>
      <c r="I438" s="36"/>
      <c r="J438" s="72"/>
      <c r="K438" s="54"/>
      <c r="L438" s="55"/>
    </row>
    <row r="439" spans="2:12" s="4" customFormat="1">
      <c r="B439" s="54"/>
      <c r="G439" s="95"/>
      <c r="H439" s="36"/>
      <c r="I439" s="36"/>
      <c r="J439" s="72"/>
      <c r="K439" s="54"/>
      <c r="L439" s="55"/>
    </row>
    <row r="440" spans="2:12" s="4" customFormat="1">
      <c r="B440" s="54"/>
      <c r="G440" s="95"/>
      <c r="H440" s="36"/>
      <c r="I440" s="36"/>
      <c r="J440" s="72"/>
      <c r="K440" s="54"/>
      <c r="L440" s="55"/>
    </row>
    <row r="441" spans="2:12" s="4" customFormat="1">
      <c r="B441" s="54"/>
      <c r="G441" s="95"/>
      <c r="H441" s="36"/>
      <c r="I441" s="36"/>
      <c r="J441" s="72"/>
      <c r="K441" s="54"/>
      <c r="L441" s="55"/>
    </row>
    <row r="442" spans="2:12" s="4" customFormat="1">
      <c r="B442" s="54"/>
      <c r="G442" s="95"/>
      <c r="H442" s="36"/>
      <c r="I442" s="36"/>
      <c r="J442" s="72"/>
      <c r="K442" s="54"/>
      <c r="L442" s="55"/>
    </row>
    <row r="443" spans="2:12" s="4" customFormat="1">
      <c r="B443" s="54"/>
      <c r="G443" s="95"/>
      <c r="H443" s="36"/>
      <c r="I443" s="36"/>
      <c r="J443" s="72"/>
      <c r="K443" s="54"/>
      <c r="L443" s="55"/>
    </row>
    <row r="444" spans="2:12" s="4" customFormat="1">
      <c r="B444" s="54"/>
      <c r="G444" s="95"/>
      <c r="H444" s="36"/>
      <c r="I444" s="36"/>
      <c r="J444" s="72"/>
      <c r="K444" s="54"/>
      <c r="L444" s="55"/>
    </row>
    <row r="445" spans="2:12" s="4" customFormat="1">
      <c r="B445" s="54"/>
      <c r="G445" s="95"/>
      <c r="H445" s="36"/>
      <c r="I445" s="36"/>
      <c r="J445" s="72"/>
      <c r="K445" s="54"/>
      <c r="L445" s="55"/>
    </row>
    <row r="446" spans="2:12" s="4" customFormat="1">
      <c r="B446" s="54"/>
      <c r="G446" s="95"/>
      <c r="H446" s="36"/>
      <c r="I446" s="36"/>
      <c r="J446" s="72"/>
      <c r="K446" s="54"/>
      <c r="L446" s="55"/>
    </row>
    <row r="447" spans="2:12" s="4" customFormat="1">
      <c r="B447" s="54"/>
      <c r="G447" s="95"/>
      <c r="H447" s="36"/>
      <c r="I447" s="36"/>
      <c r="J447" s="72"/>
      <c r="K447" s="54"/>
      <c r="L447" s="55"/>
    </row>
    <row r="448" spans="2:12" s="4" customFormat="1">
      <c r="B448" s="54"/>
      <c r="G448" s="95"/>
      <c r="H448" s="36"/>
      <c r="I448" s="36"/>
      <c r="J448" s="72"/>
      <c r="K448" s="54"/>
      <c r="L448" s="55"/>
    </row>
    <row r="449" spans="2:12" s="4" customFormat="1">
      <c r="B449" s="54"/>
      <c r="G449" s="95"/>
      <c r="H449" s="36"/>
      <c r="I449" s="36"/>
      <c r="J449" s="72"/>
      <c r="K449" s="54"/>
      <c r="L449" s="55"/>
    </row>
    <row r="450" spans="2:12" s="4" customFormat="1">
      <c r="B450" s="54"/>
      <c r="G450" s="95"/>
      <c r="H450" s="36"/>
      <c r="I450" s="36"/>
      <c r="J450" s="72"/>
      <c r="K450" s="54"/>
      <c r="L450" s="55"/>
    </row>
    <row r="451" spans="2:12" s="4" customFormat="1">
      <c r="B451" s="54"/>
      <c r="G451" s="95"/>
      <c r="H451" s="36"/>
      <c r="I451" s="36"/>
      <c r="J451" s="72"/>
      <c r="K451" s="54"/>
      <c r="L451" s="55"/>
    </row>
    <row r="452" spans="2:12" s="4" customFormat="1">
      <c r="B452" s="54"/>
      <c r="G452" s="95"/>
      <c r="H452" s="36"/>
      <c r="I452" s="36"/>
      <c r="J452" s="72"/>
      <c r="K452" s="54"/>
      <c r="L452" s="55"/>
    </row>
    <row r="453" spans="2:12" s="4" customFormat="1">
      <c r="B453" s="54"/>
      <c r="G453" s="95"/>
      <c r="H453" s="36"/>
      <c r="I453" s="36"/>
      <c r="J453" s="72"/>
      <c r="K453" s="54"/>
      <c r="L453" s="55"/>
    </row>
    <row r="454" spans="2:12" s="4" customFormat="1">
      <c r="B454" s="54"/>
      <c r="G454" s="95"/>
      <c r="H454" s="36"/>
      <c r="I454" s="36"/>
      <c r="J454" s="72"/>
      <c r="K454" s="54"/>
      <c r="L454" s="55"/>
    </row>
    <row r="455" spans="2:12" s="4" customFormat="1">
      <c r="B455" s="54"/>
      <c r="G455" s="95"/>
      <c r="H455" s="36"/>
      <c r="I455" s="36"/>
      <c r="J455" s="72"/>
      <c r="K455" s="54"/>
      <c r="L455" s="55"/>
    </row>
    <row r="456" spans="2:12" s="4" customFormat="1">
      <c r="B456" s="54"/>
      <c r="G456" s="95"/>
      <c r="H456" s="36"/>
      <c r="I456" s="36"/>
      <c r="J456" s="72"/>
      <c r="K456" s="54"/>
      <c r="L456" s="55"/>
    </row>
    <row r="457" spans="2:12" s="4" customFormat="1">
      <c r="B457" s="54"/>
      <c r="G457" s="95"/>
      <c r="H457" s="36"/>
      <c r="I457" s="36"/>
      <c r="J457" s="72"/>
      <c r="K457" s="54"/>
      <c r="L457" s="55"/>
    </row>
    <row r="458" spans="2:12" s="4" customFormat="1">
      <c r="B458" s="54"/>
      <c r="G458" s="95"/>
      <c r="H458" s="36"/>
      <c r="I458" s="36"/>
      <c r="J458" s="72"/>
      <c r="K458" s="54"/>
      <c r="L458" s="55"/>
    </row>
    <row r="459" spans="2:12" s="4" customFormat="1">
      <c r="B459" s="54"/>
      <c r="G459" s="95"/>
      <c r="H459" s="36"/>
      <c r="I459" s="36"/>
      <c r="J459" s="72"/>
      <c r="K459" s="54"/>
      <c r="L459" s="55"/>
    </row>
    <row r="460" spans="2:12" s="4" customFormat="1">
      <c r="B460" s="54"/>
      <c r="G460" s="95"/>
      <c r="H460" s="36"/>
      <c r="I460" s="36"/>
      <c r="J460" s="72"/>
      <c r="K460" s="54"/>
      <c r="L460" s="55"/>
    </row>
    <row r="461" spans="2:12" s="4" customFormat="1">
      <c r="B461" s="54"/>
      <c r="G461" s="95"/>
      <c r="H461" s="36"/>
      <c r="I461" s="36"/>
      <c r="J461" s="72"/>
      <c r="K461" s="54"/>
      <c r="L461" s="55"/>
    </row>
    <row r="462" spans="2:12" s="4" customFormat="1">
      <c r="B462" s="54"/>
      <c r="G462" s="95"/>
      <c r="H462" s="36"/>
      <c r="I462" s="36"/>
      <c r="J462" s="72"/>
      <c r="K462" s="54"/>
      <c r="L462" s="55"/>
    </row>
    <row r="463" spans="2:12" s="4" customFormat="1">
      <c r="B463" s="54"/>
      <c r="G463" s="95"/>
      <c r="H463" s="36"/>
      <c r="I463" s="36"/>
      <c r="J463" s="72"/>
      <c r="K463" s="54"/>
      <c r="L463" s="55"/>
    </row>
    <row r="464" spans="2:12" s="4" customFormat="1">
      <c r="B464" s="54"/>
      <c r="G464" s="95"/>
      <c r="H464" s="36"/>
      <c r="I464" s="36"/>
      <c r="J464" s="72"/>
      <c r="K464" s="54"/>
      <c r="L464" s="55"/>
    </row>
    <row r="465" spans="2:12" s="4" customFormat="1">
      <c r="B465" s="54"/>
      <c r="G465" s="95"/>
      <c r="H465" s="36"/>
      <c r="I465" s="36"/>
      <c r="J465" s="72"/>
      <c r="K465" s="54"/>
      <c r="L465" s="55"/>
    </row>
    <row r="466" spans="2:12" s="4" customFormat="1">
      <c r="B466" s="54"/>
      <c r="G466" s="95"/>
      <c r="H466" s="36"/>
      <c r="I466" s="36"/>
      <c r="J466" s="72"/>
      <c r="K466" s="54"/>
      <c r="L466" s="55"/>
    </row>
    <row r="467" spans="2:12" s="4" customFormat="1">
      <c r="B467" s="54"/>
      <c r="G467" s="95"/>
      <c r="H467" s="36"/>
      <c r="I467" s="36"/>
      <c r="J467" s="72"/>
      <c r="K467" s="54"/>
      <c r="L467" s="55"/>
    </row>
    <row r="468" spans="2:12" s="4" customFormat="1">
      <c r="B468" s="54"/>
      <c r="G468" s="95"/>
      <c r="H468" s="36"/>
      <c r="I468" s="36"/>
      <c r="J468" s="72"/>
      <c r="K468" s="54"/>
      <c r="L468" s="55"/>
    </row>
    <row r="469" spans="2:12" s="4" customFormat="1">
      <c r="B469" s="54"/>
      <c r="G469" s="95"/>
      <c r="H469" s="36"/>
      <c r="I469" s="36"/>
      <c r="J469" s="72"/>
      <c r="K469" s="54"/>
      <c r="L469" s="55"/>
    </row>
    <row r="470" spans="2:12" s="4" customFormat="1">
      <c r="B470" s="54"/>
      <c r="G470" s="95"/>
      <c r="H470" s="36"/>
      <c r="I470" s="36"/>
      <c r="J470" s="72"/>
      <c r="K470" s="54"/>
      <c r="L470" s="55"/>
    </row>
    <row r="471" spans="2:12" s="4" customFormat="1">
      <c r="B471" s="54"/>
      <c r="G471" s="95"/>
      <c r="H471" s="36"/>
      <c r="I471" s="36"/>
      <c r="J471" s="72"/>
      <c r="K471" s="54"/>
      <c r="L471" s="55"/>
    </row>
    <row r="472" spans="2:12" s="4" customFormat="1">
      <c r="B472" s="54"/>
      <c r="G472" s="95"/>
      <c r="H472" s="36"/>
      <c r="I472" s="36"/>
      <c r="J472" s="72"/>
      <c r="K472" s="54"/>
      <c r="L472" s="55"/>
    </row>
    <row r="473" spans="2:12" s="4" customFormat="1">
      <c r="B473" s="54"/>
      <c r="G473" s="95"/>
      <c r="H473" s="36"/>
      <c r="I473" s="36"/>
      <c r="J473" s="72"/>
      <c r="K473" s="54"/>
      <c r="L473" s="55"/>
    </row>
    <row r="474" spans="2:12" s="4" customFormat="1">
      <c r="B474" s="54"/>
      <c r="G474" s="95"/>
      <c r="H474" s="36"/>
      <c r="I474" s="36"/>
      <c r="J474" s="72"/>
      <c r="K474" s="54"/>
      <c r="L474" s="55"/>
    </row>
    <row r="475" spans="2:12" s="4" customFormat="1">
      <c r="B475" s="54"/>
      <c r="G475" s="95"/>
      <c r="H475" s="36"/>
      <c r="I475" s="36"/>
      <c r="J475" s="72"/>
      <c r="K475" s="54"/>
      <c r="L475" s="55"/>
    </row>
    <row r="476" spans="2:12" s="4" customFormat="1">
      <c r="B476" s="54"/>
      <c r="G476" s="95"/>
      <c r="H476" s="36"/>
      <c r="I476" s="36"/>
      <c r="J476" s="72"/>
      <c r="K476" s="54"/>
      <c r="L476" s="55"/>
    </row>
    <row r="477" spans="2:12" s="4" customFormat="1">
      <c r="B477" s="54"/>
      <c r="G477" s="95"/>
      <c r="H477" s="36"/>
      <c r="I477" s="36"/>
      <c r="J477" s="72"/>
      <c r="K477" s="54"/>
      <c r="L477" s="55"/>
    </row>
    <row r="478" spans="2:12" s="4" customFormat="1">
      <c r="B478" s="54"/>
      <c r="G478" s="95"/>
      <c r="H478" s="36"/>
      <c r="I478" s="36"/>
      <c r="J478" s="72"/>
      <c r="K478" s="54"/>
      <c r="L478" s="55"/>
    </row>
    <row r="479" spans="2:12" s="4" customFormat="1">
      <c r="B479" s="54"/>
      <c r="G479" s="95"/>
      <c r="H479" s="36"/>
      <c r="I479" s="36"/>
      <c r="J479" s="72"/>
      <c r="K479" s="54"/>
      <c r="L479" s="55"/>
    </row>
    <row r="480" spans="2:12" s="4" customFormat="1">
      <c r="B480" s="54"/>
      <c r="G480" s="95"/>
      <c r="H480" s="36"/>
      <c r="I480" s="36"/>
      <c r="J480" s="72"/>
      <c r="K480" s="54"/>
      <c r="L480" s="55"/>
    </row>
    <row r="481" spans="2:12" s="4" customFormat="1">
      <c r="B481" s="54"/>
      <c r="G481" s="95"/>
      <c r="H481" s="36"/>
      <c r="I481" s="36"/>
      <c r="J481" s="72"/>
      <c r="K481" s="54"/>
      <c r="L481" s="55"/>
    </row>
    <row r="482" spans="2:12" s="4" customFormat="1">
      <c r="B482" s="54"/>
      <c r="G482" s="95"/>
      <c r="H482" s="36"/>
      <c r="I482" s="36"/>
      <c r="J482" s="72"/>
      <c r="K482" s="54"/>
      <c r="L482" s="55"/>
    </row>
    <row r="483" spans="2:12" s="4" customFormat="1">
      <c r="B483" s="54"/>
      <c r="G483" s="95"/>
      <c r="H483" s="36"/>
      <c r="I483" s="36"/>
      <c r="J483" s="72"/>
      <c r="K483" s="54"/>
      <c r="L483" s="55"/>
    </row>
    <row r="484" spans="2:12" s="4" customFormat="1">
      <c r="B484" s="54"/>
      <c r="G484" s="95"/>
      <c r="H484" s="36"/>
      <c r="I484" s="36"/>
      <c r="J484" s="72"/>
      <c r="K484" s="54"/>
      <c r="L484" s="55"/>
    </row>
    <row r="485" spans="2:12" s="4" customFormat="1">
      <c r="B485" s="54"/>
      <c r="G485" s="95"/>
      <c r="H485" s="36"/>
      <c r="I485" s="36"/>
      <c r="J485" s="72"/>
      <c r="K485" s="54"/>
      <c r="L485" s="55"/>
    </row>
    <row r="486" spans="2:12" s="4" customFormat="1">
      <c r="B486" s="54"/>
      <c r="G486" s="95"/>
      <c r="H486" s="36"/>
      <c r="I486" s="36"/>
      <c r="J486" s="72"/>
      <c r="K486" s="54"/>
      <c r="L486" s="55"/>
    </row>
    <row r="487" spans="2:12" s="4" customFormat="1">
      <c r="B487" s="54"/>
      <c r="G487" s="95"/>
      <c r="H487" s="36"/>
      <c r="I487" s="36"/>
      <c r="J487" s="72"/>
      <c r="K487" s="54"/>
      <c r="L487" s="55"/>
    </row>
    <row r="488" spans="2:12" s="4" customFormat="1">
      <c r="B488" s="54"/>
      <c r="G488" s="95"/>
      <c r="H488" s="36"/>
      <c r="I488" s="36"/>
      <c r="J488" s="72"/>
      <c r="K488" s="54"/>
      <c r="L488" s="55"/>
    </row>
    <row r="489" spans="2:12" s="4" customFormat="1">
      <c r="B489" s="54"/>
      <c r="G489" s="95"/>
      <c r="H489" s="36"/>
      <c r="I489" s="36"/>
      <c r="J489" s="72"/>
      <c r="K489" s="54"/>
      <c r="L489" s="55"/>
    </row>
    <row r="490" spans="2:12" s="4" customFormat="1">
      <c r="B490" s="54"/>
      <c r="G490" s="95"/>
      <c r="H490" s="36"/>
      <c r="I490" s="36"/>
      <c r="J490" s="72"/>
      <c r="K490" s="54"/>
      <c r="L490" s="55"/>
    </row>
    <row r="491" spans="2:12" s="4" customFormat="1">
      <c r="B491" s="54"/>
      <c r="G491" s="95"/>
      <c r="H491" s="36"/>
      <c r="I491" s="36"/>
      <c r="J491" s="72"/>
      <c r="K491" s="54"/>
      <c r="L491" s="55"/>
    </row>
    <row r="492" spans="2:12" s="4" customFormat="1">
      <c r="B492" s="54"/>
      <c r="G492" s="95"/>
      <c r="H492" s="36"/>
      <c r="I492" s="36"/>
      <c r="J492" s="72"/>
      <c r="K492" s="54"/>
      <c r="L492" s="55"/>
    </row>
    <row r="493" spans="2:12" s="4" customFormat="1">
      <c r="B493" s="54"/>
      <c r="G493" s="95"/>
      <c r="H493" s="36"/>
      <c r="I493" s="36"/>
      <c r="J493" s="72"/>
      <c r="K493" s="54"/>
      <c r="L493" s="55"/>
    </row>
    <row r="494" spans="2:12" s="4" customFormat="1">
      <c r="B494" s="54"/>
      <c r="G494" s="95"/>
      <c r="H494" s="36"/>
      <c r="I494" s="36"/>
      <c r="J494" s="72"/>
      <c r="K494" s="54"/>
      <c r="L494" s="55"/>
    </row>
    <row r="495" spans="2:12" s="4" customFormat="1">
      <c r="B495" s="54"/>
      <c r="G495" s="95"/>
      <c r="H495" s="36"/>
      <c r="I495" s="36"/>
      <c r="J495" s="72"/>
      <c r="K495" s="54"/>
      <c r="L495" s="55"/>
    </row>
    <row r="496" spans="2:12" s="4" customFormat="1">
      <c r="B496" s="54"/>
      <c r="G496" s="95"/>
      <c r="H496" s="36"/>
      <c r="I496" s="36"/>
      <c r="J496" s="72"/>
      <c r="K496" s="54"/>
      <c r="L496" s="55"/>
    </row>
    <row r="497" spans="2:12" s="4" customFormat="1">
      <c r="B497" s="54"/>
      <c r="G497" s="95"/>
      <c r="H497" s="36"/>
      <c r="I497" s="36"/>
      <c r="J497" s="72"/>
      <c r="K497" s="54"/>
      <c r="L497" s="55"/>
    </row>
    <row r="498" spans="2:12" s="4" customFormat="1">
      <c r="B498" s="54"/>
      <c r="G498" s="95"/>
      <c r="H498" s="36"/>
      <c r="I498" s="36"/>
      <c r="J498" s="72"/>
      <c r="K498" s="54"/>
      <c r="L498" s="55"/>
    </row>
    <row r="499" spans="2:12" s="4" customFormat="1">
      <c r="B499" s="54"/>
      <c r="G499" s="95"/>
      <c r="H499" s="36"/>
      <c r="I499" s="36"/>
      <c r="J499" s="72"/>
      <c r="K499" s="54"/>
      <c r="L499" s="55"/>
    </row>
    <row r="500" spans="2:12" s="4" customFormat="1">
      <c r="B500" s="54"/>
      <c r="G500" s="95"/>
      <c r="H500" s="36"/>
      <c r="I500" s="36"/>
      <c r="J500" s="72"/>
      <c r="K500" s="54"/>
      <c r="L500" s="55"/>
    </row>
    <row r="501" spans="2:12" s="4" customFormat="1">
      <c r="B501" s="54"/>
      <c r="G501" s="95"/>
      <c r="H501" s="36"/>
      <c r="I501" s="36"/>
      <c r="J501" s="72"/>
      <c r="K501" s="54"/>
      <c r="L501" s="55"/>
    </row>
    <row r="502" spans="2:12" s="4" customFormat="1">
      <c r="B502" s="54"/>
      <c r="G502" s="95"/>
      <c r="H502" s="36"/>
      <c r="I502" s="36"/>
      <c r="J502" s="72"/>
      <c r="K502" s="54"/>
      <c r="L502" s="55"/>
    </row>
    <row r="503" spans="2:12" s="4" customFormat="1">
      <c r="B503" s="54"/>
      <c r="G503" s="95"/>
      <c r="H503" s="36"/>
      <c r="I503" s="36"/>
      <c r="J503" s="72"/>
      <c r="K503" s="54"/>
      <c r="L503" s="55"/>
    </row>
    <row r="504" spans="2:12" s="4" customFormat="1">
      <c r="B504" s="54"/>
      <c r="G504" s="95"/>
      <c r="H504" s="36"/>
      <c r="I504" s="36"/>
      <c r="J504" s="72"/>
      <c r="K504" s="54"/>
      <c r="L504" s="55"/>
    </row>
    <row r="505" spans="2:12" s="4" customFormat="1">
      <c r="B505" s="54"/>
      <c r="G505" s="95"/>
      <c r="H505" s="36"/>
      <c r="I505" s="36"/>
      <c r="J505" s="72"/>
      <c r="K505" s="54"/>
      <c r="L505" s="55"/>
    </row>
    <row r="506" spans="2:12" s="4" customFormat="1">
      <c r="B506" s="54"/>
      <c r="G506" s="95"/>
      <c r="H506" s="36"/>
      <c r="I506" s="36"/>
      <c r="J506" s="72"/>
      <c r="K506" s="54"/>
      <c r="L506" s="55"/>
    </row>
    <row r="507" spans="2:12" s="4" customFormat="1">
      <c r="B507" s="54"/>
      <c r="G507" s="95"/>
      <c r="H507" s="36"/>
      <c r="I507" s="36"/>
      <c r="J507" s="72"/>
      <c r="K507" s="54"/>
      <c r="L507" s="55"/>
    </row>
    <row r="508" spans="2:12" s="4" customFormat="1">
      <c r="B508" s="54"/>
      <c r="G508" s="95"/>
      <c r="H508" s="36"/>
      <c r="I508" s="36"/>
      <c r="J508" s="72"/>
      <c r="K508" s="54"/>
      <c r="L508" s="55"/>
    </row>
    <row r="509" spans="2:12" s="4" customFormat="1">
      <c r="B509" s="54"/>
      <c r="G509" s="95"/>
      <c r="H509" s="36"/>
      <c r="I509" s="36"/>
      <c r="J509" s="72"/>
      <c r="K509" s="54"/>
      <c r="L509" s="55"/>
    </row>
    <row r="510" spans="2:12" s="4" customFormat="1">
      <c r="B510" s="54"/>
      <c r="G510" s="95"/>
      <c r="H510" s="36"/>
      <c r="I510" s="36"/>
      <c r="J510" s="72"/>
      <c r="K510" s="54"/>
      <c r="L510" s="55"/>
    </row>
    <row r="511" spans="2:12" s="4" customFormat="1">
      <c r="B511" s="54"/>
      <c r="G511" s="95"/>
      <c r="H511" s="36"/>
      <c r="I511" s="36"/>
      <c r="J511" s="72"/>
      <c r="K511" s="54"/>
      <c r="L511" s="55"/>
    </row>
    <row r="512" spans="2:12" s="4" customFormat="1">
      <c r="B512" s="54"/>
      <c r="G512" s="95"/>
      <c r="H512" s="36"/>
      <c r="I512" s="36"/>
      <c r="J512" s="72"/>
      <c r="K512" s="54"/>
      <c r="L512" s="55"/>
    </row>
    <row r="513" spans="2:12" s="4" customFormat="1">
      <c r="B513" s="54"/>
      <c r="G513" s="95"/>
      <c r="H513" s="36"/>
      <c r="I513" s="36"/>
      <c r="J513" s="72"/>
      <c r="K513" s="54"/>
      <c r="L513" s="55"/>
    </row>
    <row r="514" spans="2:12" s="4" customFormat="1">
      <c r="B514" s="54"/>
      <c r="G514" s="95"/>
      <c r="H514" s="36"/>
      <c r="I514" s="36"/>
      <c r="J514" s="72"/>
      <c r="K514" s="54"/>
      <c r="L514" s="55"/>
    </row>
    <row r="515" spans="2:12" s="4" customFormat="1">
      <c r="B515" s="54"/>
      <c r="G515" s="95"/>
      <c r="H515" s="36"/>
      <c r="I515" s="36"/>
      <c r="J515" s="72"/>
      <c r="K515" s="54"/>
      <c r="L515" s="55"/>
    </row>
    <row r="516" spans="2:12" s="4" customFormat="1">
      <c r="B516" s="54"/>
      <c r="G516" s="95"/>
      <c r="H516" s="36"/>
      <c r="I516" s="36"/>
      <c r="J516" s="72"/>
      <c r="K516" s="54"/>
      <c r="L516" s="55"/>
    </row>
    <row r="517" spans="2:12" s="4" customFormat="1">
      <c r="B517" s="54"/>
      <c r="G517" s="95"/>
      <c r="H517" s="36"/>
      <c r="I517" s="36"/>
      <c r="J517" s="72"/>
      <c r="K517" s="54"/>
      <c r="L517" s="55"/>
    </row>
    <row r="518" spans="2:12" s="4" customFormat="1">
      <c r="B518" s="54"/>
      <c r="G518" s="95"/>
      <c r="H518" s="36"/>
      <c r="I518" s="36"/>
      <c r="J518" s="72"/>
      <c r="K518" s="54"/>
      <c r="L518" s="55"/>
    </row>
    <row r="519" spans="2:12" s="4" customFormat="1">
      <c r="B519" s="54"/>
      <c r="G519" s="95"/>
      <c r="H519" s="36"/>
      <c r="I519" s="36"/>
      <c r="J519" s="72"/>
      <c r="K519" s="54"/>
      <c r="L519" s="55"/>
    </row>
    <row r="520" spans="2:12" s="4" customFormat="1">
      <c r="B520" s="54"/>
      <c r="C520"/>
      <c r="G520" s="95"/>
      <c r="H520" s="36"/>
      <c r="I520" s="36"/>
      <c r="J520" s="72"/>
      <c r="K520" s="54"/>
      <c r="L520" s="55"/>
    </row>
  </sheetData>
  <sheetProtection formatCells="0" formatColumns="0" formatRows="0" insertColumns="0" insertRows="0" insertHyperlinks="0" deleteColumns="0" deleteRows="0" sort="0" autoFilter="0" pivotTables="0"/>
  <protectedRanges>
    <protectedRange sqref="D6:G6 G2:G5" name="Encart vendeur"/>
    <protectedRange sqref="I14:I58" name="Quantités"/>
    <protectedRange sqref="E2:F5 D2:D4" name="Encart vendeur_1"/>
  </protectedRanges>
  <mergeCells count="7">
    <mergeCell ref="D2:F5"/>
    <mergeCell ref="I64:K64"/>
    <mergeCell ref="I4:K4"/>
    <mergeCell ref="I5:K5"/>
    <mergeCell ref="I6:K6"/>
    <mergeCell ref="I62:I63"/>
    <mergeCell ref="K62:K63"/>
  </mergeCells>
  <phoneticPr fontId="54" type="noConversion"/>
  <hyperlinks>
    <hyperlink ref="M40" r:id="rId1" xr:uid="{DEE2CDC6-F1F1-4368-803A-0F7C0EBA2F8F}"/>
  </hyperlinks>
  <pageMargins left="0.23622047244094491" right="0.23622047244094491" top="0.15748031496062992" bottom="0.15748031496062992" header="0.31496062992125984" footer="0.31496062992125984"/>
  <pageSetup paperSize="9" scale="20" fitToHeight="4" orientation="portrait" r:id="rId2"/>
  <headerFooter>
    <oddHeader>&amp;R&amp;"Calibri"&amp;12&amp;K0000FF C2&amp;1#_x000D_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04B56C0488B7469B6CB2F0CA8E9221" ma:contentTypeVersion="16" ma:contentTypeDescription="Crée un document." ma:contentTypeScope="" ma:versionID="d20f22012c521c74fc339ac5e4c5c90a">
  <xsd:schema xmlns:xsd="http://www.w3.org/2001/XMLSchema" xmlns:xs="http://www.w3.org/2001/XMLSchema" xmlns:p="http://schemas.microsoft.com/office/2006/metadata/properties" xmlns:ns2="2607961e-d601-4e39-abbf-f8b2ca5112d9" xmlns:ns3="04438c93-9209-4546-9cd2-69980ac967a4" targetNamespace="http://schemas.microsoft.com/office/2006/metadata/properties" ma:root="true" ma:fieldsID="6166f0c0af684ea3e7b6b778282e7916" ns2:_="" ns3:_="">
    <xsd:import namespace="2607961e-d601-4e39-abbf-f8b2ca5112d9"/>
    <xsd:import namespace="04438c93-9209-4546-9cd2-69980ac96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7961e-d601-4e39-abbf-f8b2ca511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ad2be1b-d4d8-4657-9c46-392d17049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8c93-9209-4546-9cd2-69980ac96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7961e-d601-4e39-abbf-f8b2ca5112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9DFC11-18B3-41D2-BEFD-5A046B46E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6F141-3FF3-42CE-9983-FC023929F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07961e-d601-4e39-abbf-f8b2ca5112d9"/>
    <ds:schemaRef ds:uri="04438c93-9209-4546-9cd2-69980ac96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FD3AC-6253-42AB-9524-3BFD67FEDA3D}">
  <ds:schemaRefs>
    <ds:schemaRef ds:uri="http://schemas.microsoft.com/office/2006/metadata/properties"/>
    <ds:schemaRef ds:uri="http://schemas.microsoft.com/office/infopath/2007/PartnerControls"/>
    <ds:schemaRef ds:uri="2607961e-d601-4e39-abbf-f8b2ca5112d9"/>
  </ds:schemaRefs>
</ds:datastoreItem>
</file>

<file path=docMetadata/LabelInfo.xml><?xml version="1.0" encoding="utf-8"?>
<clbl:labelList xmlns:clbl="http://schemas.microsoft.com/office/2020/mipLabelMetadata">
  <clbl:label id="{a9be80aa-1d81-4f9b-a725-00b7929cdbde}" enabled="1" method="Standard" siteId="{b2e0bd95-d717-4462-b33e-dcaec4e9c4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Manager/>
  <Company>SAVENCIA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Brigitte ESCOFFIER</dc:creator>
  <cp:keywords/>
  <dc:description/>
  <cp:lastModifiedBy>Aloui Imen</cp:lastModifiedBy>
  <cp:revision/>
  <dcterms:created xsi:type="dcterms:W3CDTF">2023-01-24T15:05:39Z</dcterms:created>
  <dcterms:modified xsi:type="dcterms:W3CDTF">2025-11-13T15:41:52Z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be80aa-1d81-4f9b-a725-00b7929cdbde_Enabled">
    <vt:lpwstr>true</vt:lpwstr>
  </property>
  <property fmtid="{D5CDD505-2E9C-101B-9397-08002B2CF9AE}" pid="3" name="MSIP_Label_a9be80aa-1d81-4f9b-a725-00b7929cdbde_SetDate">
    <vt:lpwstr>2023-01-31T15:55:42Z</vt:lpwstr>
  </property>
  <property fmtid="{D5CDD505-2E9C-101B-9397-08002B2CF9AE}" pid="4" name="MSIP_Label_a9be80aa-1d81-4f9b-a725-00b7929cdbde_Method">
    <vt:lpwstr>Standard</vt:lpwstr>
  </property>
  <property fmtid="{D5CDD505-2E9C-101B-9397-08002B2CF9AE}" pid="5" name="MSIP_Label_a9be80aa-1d81-4f9b-a725-00b7929cdbde_Name">
    <vt:lpwstr>a9be80aa-1d81-4f9b-a725-00b7929cdbde</vt:lpwstr>
  </property>
  <property fmtid="{D5CDD505-2E9C-101B-9397-08002B2CF9AE}" pid="6" name="MSIP_Label_a9be80aa-1d81-4f9b-a725-00b7929cdbde_SiteId">
    <vt:lpwstr>b2e0bd95-d717-4462-b33e-dcaec4e9c4ec</vt:lpwstr>
  </property>
  <property fmtid="{D5CDD505-2E9C-101B-9397-08002B2CF9AE}" pid="7" name="MSIP_Label_a9be80aa-1d81-4f9b-a725-00b7929cdbde_ActionId">
    <vt:lpwstr>0063a6af-b35d-4b3c-af0c-d556418d58bc</vt:lpwstr>
  </property>
  <property fmtid="{D5CDD505-2E9C-101B-9397-08002B2CF9AE}" pid="8" name="MSIP_Label_a9be80aa-1d81-4f9b-a725-00b7929cdbde_ContentBits">
    <vt:lpwstr>1</vt:lpwstr>
  </property>
  <property fmtid="{D5CDD505-2E9C-101B-9397-08002B2CF9AE}" pid="9" name="ContentTypeId">
    <vt:lpwstr>0x010100A004B56C0488B7469B6CB2F0CA8E9221</vt:lpwstr>
  </property>
  <property fmtid="{D5CDD505-2E9C-101B-9397-08002B2CF9AE}" pid="10" name="MediaServiceImageTags">
    <vt:lpwstr/>
  </property>
</Properties>
</file>